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Print_Titles" localSheetId="0">'8'!$10:$10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<sst xmlns="http://schemas.openxmlformats.org/spreadsheetml/2006/main" count="194" uniqueCount="101">
  <si>
    <t>Наименование</t>
  </si>
  <si>
    <t>Целевая статья</t>
  </si>
  <si>
    <t>Вид расхо- дов</t>
  </si>
  <si>
    <t>Иные закупки товаров, работ и услуг для обеспечения государственных (муниципальных) нужд</t>
  </si>
  <si>
    <t>240</t>
  </si>
  <si>
    <t>2720000000</t>
  </si>
  <si>
    <t>Оценка недвижимости, признание прав и регулирование отношений по государственной и муниципальной собственности,разработка проектно-сметной документации</t>
  </si>
  <si>
    <t>2720090010</t>
  </si>
  <si>
    <t>Закупка товаров, работ и услуг для обеспечения государственных (муниципальных) нужд</t>
  </si>
  <si>
    <t>200</t>
  </si>
  <si>
    <t>Реализация муниципальной подпрограммы по гражданской обороне,предупреждению и ликвидации чрезвычайных ситуаций</t>
  </si>
  <si>
    <t>2900000000</t>
  </si>
  <si>
    <t>2910000000</t>
  </si>
  <si>
    <t>2910090010</t>
  </si>
  <si>
    <t>2920000000</t>
  </si>
  <si>
    <t>2920090010</t>
  </si>
  <si>
    <t>3210090010</t>
  </si>
  <si>
    <t>Содержание,ремонт и капитальный ремонт муниципального жилищного фонда</t>
  </si>
  <si>
    <t>Иные бюджетные ассигнования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</si>
  <si>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</si>
  <si>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Компенсация выпадающих доходов организациям,предоставляющим населению услуги по муниципальной бане, по тарифам, не обеспечивающим возмещение издержек</t>
  </si>
  <si>
    <t>Уличное освещение</t>
  </si>
  <si>
    <t xml:space="preserve">Прочие мероприятия по благоустройству </t>
  </si>
  <si>
    <t>Мероприятия по содержанию кладбища</t>
  </si>
  <si>
    <t>Развитие территориального общественного самоуправления Архангельской области</t>
  </si>
  <si>
    <t>Библиотеки</t>
  </si>
  <si>
    <t>4110090010</t>
  </si>
  <si>
    <t>4110090020</t>
  </si>
  <si>
    <t>4110090030</t>
  </si>
  <si>
    <t>4110000000</t>
  </si>
  <si>
    <t>3210000000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</si>
  <si>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</si>
  <si>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</si>
  <si>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</si>
  <si>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Муниципальная подпрограмма "Обеспечение пожарной безопасности " </t>
  </si>
  <si>
    <t>610</t>
  </si>
  <si>
    <t>Реализация муниципальной программы по развитию ТОС</t>
  </si>
  <si>
    <t>Поддержка  государственных программ субъектов Российской Федерации и муниципальных программ формирования современной городской среды</t>
  </si>
  <si>
    <t>432F255550</t>
  </si>
  <si>
    <t>Реализация муниципальной программы "Формирование современной городской среды на территории муниципального образования "Обозерское" на 2018-2022гг."</t>
  </si>
  <si>
    <t>Дома культуры, клубы</t>
  </si>
  <si>
    <t>Муниципальная подпрограмма "Гражданская оборона,предупреждение и ликвидация чрезвычайных ситуаций в МО "Обозерское" на 2018-2022гг."</t>
  </si>
  <si>
    <t>Сумма, тыс. рублей</t>
  </si>
  <si>
    <t>2021 год</t>
  </si>
  <si>
    <t>2022 год</t>
  </si>
  <si>
    <t>2023 год</t>
  </si>
  <si>
    <t>Субсидии бюджетным учреждениям</t>
  </si>
  <si>
    <t>Уплата налогов, сборов и иных платежей</t>
  </si>
  <si>
    <t>Межбюджетные трансферты</t>
  </si>
  <si>
    <t>Иные межбюджетные трансферты</t>
  </si>
  <si>
    <t xml:space="preserve">муниципального образования "Обозерское"  </t>
  </si>
  <si>
    <t xml:space="preserve">Плесецкого муниципального района Архангельской области </t>
  </si>
  <si>
    <t>к решению Совета депутатов четвертого созыва</t>
  </si>
  <si>
    <t>9</t>
  </si>
  <si>
    <t>Реализация муниципальной программы  "Развитие имущественно-земельных отношений муниципального образования "Обозерское" на 2018-2022 годы"</t>
  </si>
  <si>
    <t>1. Муниципальная программа "Развитие имущественно-земельных отношений муниципального образования "Обозерское" на 2018-2022 годы"</t>
  </si>
  <si>
    <t>2. Муниципальная программа "Гражданская оборона,предупреждение и ликвидация чрезвычайных ситуаций,противодействие терроризму и экстремизму,обеспечение пожарной безопасности и безопасности людей на водных объектах в МО "Обозерское" на 2018-2022гг."</t>
  </si>
  <si>
    <t>Мероприятия в сфере обеспечения  пожарной безопасности,осуществляемые органами местного самоуправления</t>
  </si>
  <si>
    <t>3. Программа комплексного развития транспортной инфраструктуры муниципального образования "Обозерское" на период до 2027 года</t>
  </si>
  <si>
    <t xml:space="preserve">Приложение № 6
</t>
  </si>
  <si>
    <t>Обеспечение мероприятий по капитальному ремонту и содержанию муниципальных автомобильных дорог общего пользования</t>
  </si>
  <si>
    <t>Мероприятия в сфере дорожного хозяйства</t>
  </si>
  <si>
    <t>4. Муниципальная программа "Поддержка жилищного фонда муниципального образования "Обозерское"на 2018-2022 гг.</t>
  </si>
  <si>
    <t xml:space="preserve">Реализация программы по поддержке жилищного фонда </t>
  </si>
  <si>
    <t>Мероприятия в области жилищного хозяйства</t>
  </si>
  <si>
    <t>Cоздание условий для обеспечения доступным и комфортным жильём жителей Архангельской области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</si>
  <si>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</si>
  <si>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</si>
  <si>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Мероприятия по переселению граждан из аварийного жилищного фонда</t>
  </si>
  <si>
    <t>Расходы на содержание программных продуктов,услуг,работ,материальных затрат,основных средств,оплату взносов на капитальный ремонт общего имущества в многоквартирных домах муниципального жилищного фонда и другие расходы, необходимые для учета и поступления платы за наем муниципального жилфонда</t>
  </si>
  <si>
    <t>Расходы за теплоснабжение, электроснабжение, водоснабжение и водоотведение организациям, предоставляющим коммунальные услуги населению по муниципальному жилищному фонду</t>
  </si>
  <si>
    <t xml:space="preserve">Расходы на изготовление смет и экспертиз, оценку рыночной стоимости и проведение инвентаризации муниципального имущества </t>
  </si>
  <si>
    <t>Прочие непрограммные мероприятия по вопросам жилищного хозяйства</t>
  </si>
  <si>
    <t>Изъятие жилого помещения, связанного с признанием жилья аварийным и подлежащим сносу</t>
  </si>
  <si>
    <t>4110090040</t>
  </si>
  <si>
    <t>850</t>
  </si>
  <si>
    <t>5. Муниципальная программа "Программа комплексного развития коммунальной инфраструктуры муниципального образования "Обозерское" на период до 2035г."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</si>
  <si>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</si>
  <si>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810</t>
  </si>
  <si>
    <t>6. Муниципальная программа "Благоустройство территории МО "Обозерское"на 2018-2022 годы"</t>
  </si>
  <si>
    <t>Реализация прочих непрограммных мероприятий по благоустройству</t>
  </si>
  <si>
    <t>Прочие непрограммные мероприятия по вопросам благоустройства</t>
  </si>
  <si>
    <t>Прочие мероприятия по софинансированию муниципальных программ</t>
  </si>
  <si>
    <t>Софинансирование муниципальных программ по формированию современной городской среды</t>
  </si>
  <si>
    <t>Реализация программы по развитию культуры и сохранение культурного наследия на территории МО "Обозерское"</t>
  </si>
  <si>
    <t>7. Муниципальная программа "Формирование современной городской среды на территории муниципального образования "Обозерское" на 2018-2022 гг."</t>
  </si>
  <si>
    <t>8. Муниципальная программа "Развитие территориального общественного самоуправления на территории муниципального образования"Обозерское" на 2018-2022 годы"</t>
  </si>
  <si>
    <t>9. Муниципальная программа "Развитие культуры и сохранение культурного наследия на территории МО "Обозерское" на 2018-2022 годы"</t>
  </si>
  <si>
    <t>43900S3670</t>
  </si>
  <si>
    <t>Обслуживание государственного и муниципального долга</t>
  </si>
  <si>
    <t>Обслуживание    муниципального долга</t>
  </si>
  <si>
    <t>Процентные платежи по муниципальному долгу</t>
  </si>
  <si>
    <t>Обслуживание государственного  (муниципального) долга</t>
  </si>
  <si>
    <t>9000000000</t>
  </si>
  <si>
    <t>9110000000</t>
  </si>
  <si>
    <t>9110090010</t>
  </si>
  <si>
    <t>700</t>
  </si>
  <si>
    <t>730</t>
  </si>
  <si>
    <t>ИТОГО: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</si>
  <si>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"Обозерское" Плесецкого муниципального района Архангельской области  на 2021 год и на плановый период 2022 и 2023 годов</t>
  </si>
  <si>
    <t xml:space="preserve"> от 27.12.2020 г. №305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</si>
</sst>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?_р_._-;_-@_-"/>
    <numFmt numFmtId="173" formatCode="_-* #,##0.00_р_._-;\-* #,##0.00_р_._-;_-* \-??_р_._-;_-@_-"/>
    <numFmt numFmtId="174" formatCode="_-* #,##0.0_р_._-;\-* #,##0.0_р_._-;_-* \-?_р_._-;_-@_-"/>
    <numFmt numFmtId="175" formatCode="_-* #,##0.0_р_._-;\-* #,##0.0_р_._-;_-* &quot;-&quot;?_р_._-;_-@_-"/>
    <numFmt numFmtId="176" formatCode="0.0"/>
    <numFmt numFmtId="177" formatCode="#,##0.0"/>
    <numFmt numFmtId="178" formatCode="0#"/>
    <numFmt numFmtId="179" formatCode="000000"/>
    <numFmt numFmtId="180" formatCode="[$-FC19]d\ mmmm\ yyyy\ &quot;г.&quot;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51" fillId="33" borderId="1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52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178" fontId="51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right" vertical="center" wrapText="1"/>
    </xf>
    <xf numFmtId="177" fontId="55" fillId="0" borderId="0" xfId="0" applyNumberFormat="1" applyFont="1" applyFill="1" applyBorder="1" applyAlignment="1">
      <alignment horizontal="right" vertical="center" wrapText="1"/>
    </xf>
    <xf numFmtId="178" fontId="55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77" fontId="53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vertical="center" wrapText="1"/>
    </xf>
    <xf numFmtId="177" fontId="51" fillId="0" borderId="0" xfId="0" applyNumberFormat="1" applyFont="1" applyFill="1" applyBorder="1" applyAlignment="1">
      <alignment horizontal="right" vertical="center" wrapText="1"/>
    </xf>
    <xf numFmtId="177" fontId="5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177" fontId="53" fillId="0" borderId="0" xfId="0" applyNumberFormat="1" applyFont="1" applyFill="1" applyBorder="1" applyAlignment="1">
      <alignment horizontal="right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179" fontId="51" fillId="0" borderId="0" xfId="0" applyNumberFormat="1" applyFont="1" applyFill="1" applyBorder="1" applyAlignment="1">
      <alignment vertical="center" wrapText="1"/>
    </xf>
    <xf numFmtId="4" fontId="51" fillId="0" borderId="0" xfId="0" applyNumberFormat="1" applyFont="1" applyFill="1" applyBorder="1" applyAlignment="1">
      <alignment horizontal="left" vertical="center" wrapText="1"/>
    </xf>
    <xf numFmtId="49" fontId="51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left" vertical="center" wrapText="1"/>
    </xf>
    <xf numFmtId="177" fontId="5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justify" vertical="justify" wrapText="1"/>
    </xf>
    <xf numFmtId="0" fontId="7" fillId="0" borderId="13" xfId="0" applyFont="1" applyFill="1" applyBorder="1" applyAlignment="1">
      <alignment horizontal="justify" vertical="justify" wrapText="1"/>
    </xf>
    <xf numFmtId="0" fontId="7" fillId="0" borderId="13" xfId="0" applyFont="1" applyFill="1" applyBorder="1" applyAlignment="1">
      <alignment horizontal="justify" wrapText="1"/>
    </xf>
    <xf numFmtId="176" fontId="7" fillId="0" borderId="12" xfId="59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justify" wrapText="1"/>
    </xf>
    <xf numFmtId="0" fontId="7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justify" vertical="justify" wrapText="1"/>
    </xf>
    <xf numFmtId="49" fontId="5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/>
    </xf>
    <xf numFmtId="176" fontId="5" fillId="0" borderId="12" xfId="59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76" fontId="2" fillId="0" borderId="12" xfId="59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left" vertical="distributed" wrapText="1"/>
    </xf>
    <xf numFmtId="49" fontId="2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justify" vertical="justify" wrapText="1"/>
    </xf>
    <xf numFmtId="0" fontId="2" fillId="0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justify" vertical="justify" wrapText="1"/>
    </xf>
    <xf numFmtId="0" fontId="57" fillId="0" borderId="12" xfId="0" applyFont="1" applyFill="1" applyBorder="1" applyAlignment="1">
      <alignment horizontal="justify" vertical="distributed"/>
    </xf>
    <xf numFmtId="0" fontId="2" fillId="0" borderId="13" xfId="0" applyFont="1" applyFill="1" applyBorder="1" applyAlignment="1">
      <alignment horizontal="justify" vertical="justify" wrapText="1"/>
    </xf>
    <xf numFmtId="176" fontId="2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7" fillId="0" borderId="13" xfId="0" applyFont="1" applyFill="1" applyBorder="1" applyAlignment="1">
      <alignment horizontal="justify" vertical="distributed" wrapText="1"/>
    </xf>
    <xf numFmtId="0" fontId="7" fillId="0" borderId="13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justify" vertical="justify" wrapText="1"/>
    </xf>
    <xf numFmtId="0" fontId="2" fillId="0" borderId="12" xfId="0" applyFont="1" applyFill="1" applyBorder="1" applyAlignment="1">
      <alignment horizontal="left"/>
    </xf>
    <xf numFmtId="176" fontId="7" fillId="0" borderId="12" xfId="59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/>
    </xf>
    <xf numFmtId="0" fontId="8" fillId="0" borderId="12" xfId="0" applyFont="1" applyFill="1" applyBorder="1" applyAlignment="1">
      <alignment horizontal="justify" vertical="justify" wrapText="1"/>
    </xf>
    <xf numFmtId="0" fontId="8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7" fillId="0" borderId="12" xfId="59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justify" wrapText="1"/>
    </xf>
    <xf numFmtId="0" fontId="8" fillId="0" borderId="12" xfId="0" applyFont="1" applyFill="1" applyBorder="1" applyAlignment="1">
      <alignment horizontal="justify" vertical="justify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justify" vertical="justify"/>
    </xf>
    <xf numFmtId="49" fontId="8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177" fontId="51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77" fontId="51" fillId="33" borderId="13" xfId="0" applyNumberFormat="1" applyFont="1" applyFill="1" applyBorder="1" applyAlignment="1">
      <alignment horizontal="center" vertical="center" wrapText="1"/>
    </xf>
    <xf numFmtId="177" fontId="51" fillId="33" borderId="14" xfId="0" applyNumberFormat="1" applyFont="1" applyFill="1" applyBorder="1" applyAlignment="1">
      <alignment horizontal="center" vertical="center" wrapText="1"/>
    </xf>
    <xf numFmtId="177" fontId="51" fillId="33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abSelected="1" zoomScale="91" zoomScaleNormal="91" zoomScalePageLayoutView="0" workbookViewId="0" topLeftCell="A1">
      <selection activeCell="D96" sqref="D96"/>
    </sheetView>
  </sheetViews>
  <sheetFormatPr defaultColWidth="9.00390625" defaultRowHeight="12.75"/>
  <cols>
    <col min="1" max="1" width="38.875" style="0" customWidth="1"/>
    <col min="2" max="2" width="21.125" style="0" customWidth="1"/>
    <col min="3" max="3" width="9.25390625" style="0" customWidth="1"/>
    <col min="4" max="4" width="13.625" style="0" customWidth="1"/>
    <col min="5" max="5" width="14.125" style="0" customWidth="1"/>
    <col min="7" max="7" width="9.125" style="0" customWidth="1"/>
    <col min="8" max="8" width="38.875" style="0" customWidth="1"/>
    <col min="9" max="9" width="21.125" style="0" customWidth="1"/>
    <col min="10" max="10" width="9.125" style="0" customWidth="1"/>
    <col min="11" max="12" width="13.625" style="0" customWidth="1"/>
    <col min="13" max="13" width="14.125" style="0" customWidth="1"/>
  </cols>
  <sheetData>
    <row r="1" spans="2:6" ht="15.75" customHeight="1">
      <c r="B1" s="1"/>
      <c r="C1" s="2"/>
      <c r="D1" s="99" t="s">
        <v>59</v>
      </c>
      <c r="E1" s="99"/>
      <c r="F1" s="99"/>
    </row>
    <row r="2" spans="2:6" ht="38.25" customHeight="1">
      <c r="B2" s="1"/>
      <c r="C2" s="3"/>
      <c r="D2" s="100" t="s">
        <v>52</v>
      </c>
      <c r="E2" s="100"/>
      <c r="F2" s="100"/>
    </row>
    <row r="3" spans="2:6" ht="21" customHeight="1">
      <c r="B3" s="1"/>
      <c r="C3" s="103" t="s">
        <v>50</v>
      </c>
      <c r="D3" s="103"/>
      <c r="E3" s="103"/>
      <c r="F3" s="103"/>
    </row>
    <row r="4" spans="2:14" ht="28.5" customHeight="1">
      <c r="B4" s="1"/>
      <c r="C4" s="103" t="s">
        <v>51</v>
      </c>
      <c r="D4" s="103"/>
      <c r="E4" s="103"/>
      <c r="F4" s="103"/>
      <c r="H4" s="11"/>
      <c r="I4" s="11"/>
      <c r="J4" s="11"/>
      <c r="K4" s="11"/>
      <c r="L4" s="11"/>
      <c r="M4" s="11"/>
      <c r="N4" s="11"/>
    </row>
    <row r="5" spans="2:15" ht="27" customHeight="1">
      <c r="B5" s="1"/>
      <c r="C5" s="4"/>
      <c r="D5" s="101" t="s">
        <v>100</v>
      </c>
      <c r="E5" s="101"/>
      <c r="F5" s="101"/>
      <c r="H5" s="11"/>
      <c r="I5" s="12"/>
      <c r="J5" s="13"/>
      <c r="K5" s="14"/>
      <c r="L5" s="91"/>
      <c r="M5" s="91"/>
      <c r="N5" s="91"/>
      <c r="O5" s="8"/>
    </row>
    <row r="6" spans="2:15" ht="39" customHeight="1">
      <c r="B6" s="1"/>
      <c r="C6" s="4"/>
      <c r="D6" s="5"/>
      <c r="E6" s="5"/>
      <c r="F6" s="5"/>
      <c r="H6" s="11"/>
      <c r="I6" s="12"/>
      <c r="J6" s="15"/>
      <c r="K6" s="15"/>
      <c r="L6" s="92"/>
      <c r="M6" s="92"/>
      <c r="N6" s="92"/>
      <c r="O6" s="8"/>
    </row>
    <row r="7" spans="1:10" ht="72.75" customHeight="1">
      <c r="A7" s="94" t="s">
        <v>99</v>
      </c>
      <c r="B7" s="94"/>
      <c r="C7" s="94"/>
      <c r="D7" s="94"/>
      <c r="E7" s="94"/>
      <c r="F7" s="94"/>
      <c r="H7" s="11"/>
      <c r="I7" s="12"/>
      <c r="J7" s="16"/>
    </row>
    <row r="8" spans="1:15" ht="39" customHeight="1">
      <c r="A8" s="97" t="s">
        <v>0</v>
      </c>
      <c r="B8" s="98" t="s">
        <v>1</v>
      </c>
      <c r="C8" s="98" t="s">
        <v>2</v>
      </c>
      <c r="D8" s="104" t="s">
        <v>42</v>
      </c>
      <c r="E8" s="105"/>
      <c r="F8" s="106"/>
      <c r="H8" s="12"/>
      <c r="I8" s="96"/>
      <c r="J8" s="96"/>
      <c r="K8" s="96"/>
      <c r="L8" s="96"/>
      <c r="M8" s="96"/>
      <c r="N8" s="96"/>
      <c r="O8" s="7"/>
    </row>
    <row r="9" spans="1:14" ht="24.75" customHeight="1">
      <c r="A9" s="97"/>
      <c r="B9" s="98"/>
      <c r="C9" s="98"/>
      <c r="D9" s="6" t="s">
        <v>43</v>
      </c>
      <c r="E9" s="6" t="s">
        <v>44</v>
      </c>
      <c r="F9" s="6" t="s">
        <v>45</v>
      </c>
      <c r="H9" s="12"/>
      <c r="I9" s="16"/>
      <c r="J9" s="16"/>
      <c r="K9" s="17"/>
      <c r="L9" s="17"/>
      <c r="M9" s="17"/>
      <c r="N9" s="11"/>
    </row>
    <row r="10" spans="1:14" ht="15.75" customHeight="1">
      <c r="A10" s="9">
        <v>1</v>
      </c>
      <c r="B10" s="9">
        <v>2</v>
      </c>
      <c r="C10" s="9">
        <v>6</v>
      </c>
      <c r="D10" s="10">
        <v>8</v>
      </c>
      <c r="E10" s="10" t="s">
        <v>53</v>
      </c>
      <c r="F10" s="10">
        <v>10</v>
      </c>
      <c r="H10" s="96"/>
      <c r="I10" s="96"/>
      <c r="J10" s="96"/>
      <c r="K10" s="96"/>
      <c r="L10" s="96"/>
      <c r="M10" s="96"/>
      <c r="N10" s="11"/>
    </row>
    <row r="11" spans="1:14" ht="61.5" customHeight="1">
      <c r="A11" s="50" t="s">
        <v>55</v>
      </c>
      <c r="B11" s="51" t="s">
        <v>5</v>
      </c>
      <c r="C11" s="52"/>
      <c r="D11" s="53">
        <f>D14</f>
        <v>385.8</v>
      </c>
      <c r="E11" s="53">
        <f>E14</f>
        <v>191</v>
      </c>
      <c r="F11" s="53">
        <f>F14</f>
        <v>125</v>
      </c>
      <c r="H11" s="102"/>
      <c r="I11" s="102"/>
      <c r="J11" s="102"/>
      <c r="K11" s="93"/>
      <c r="L11" s="93"/>
      <c r="M11" s="93"/>
      <c r="N11" s="11"/>
    </row>
    <row r="12" spans="1:14" ht="53.25" customHeight="1">
      <c r="A12" s="45" t="s">
        <v>54</v>
      </c>
      <c r="B12" s="54" t="s">
        <v>7</v>
      </c>
      <c r="C12" s="54"/>
      <c r="D12" s="55">
        <f aca="true" t="shared" si="0" ref="D12:F14">D13</f>
        <v>385.8</v>
      </c>
      <c r="E12" s="55">
        <f t="shared" si="0"/>
        <v>191</v>
      </c>
      <c r="F12" s="55">
        <f t="shared" si="0"/>
        <v>125</v>
      </c>
      <c r="H12" s="102"/>
      <c r="I12" s="102"/>
      <c r="J12" s="102"/>
      <c r="K12" s="18"/>
      <c r="L12" s="18"/>
      <c r="M12" s="18"/>
      <c r="N12" s="11"/>
    </row>
    <row r="13" spans="1:14" ht="51.75" customHeight="1">
      <c r="A13" s="43" t="s">
        <v>6</v>
      </c>
      <c r="B13" s="54" t="s">
        <v>7</v>
      </c>
      <c r="C13" s="56"/>
      <c r="D13" s="55">
        <f t="shared" si="0"/>
        <v>385.8</v>
      </c>
      <c r="E13" s="55">
        <f t="shared" si="0"/>
        <v>191</v>
      </c>
      <c r="F13" s="55">
        <f t="shared" si="0"/>
        <v>125</v>
      </c>
      <c r="H13" s="19"/>
      <c r="I13" s="20"/>
      <c r="J13" s="21"/>
      <c r="K13" s="22"/>
      <c r="L13" s="22"/>
      <c r="M13" s="22"/>
      <c r="N13" s="11"/>
    </row>
    <row r="14" spans="1:14" ht="37.5" customHeight="1">
      <c r="A14" s="57" t="s">
        <v>8</v>
      </c>
      <c r="B14" s="54" t="s">
        <v>7</v>
      </c>
      <c r="C14" s="58" t="s">
        <v>9</v>
      </c>
      <c r="D14" s="55">
        <f t="shared" si="0"/>
        <v>385.8</v>
      </c>
      <c r="E14" s="55">
        <f t="shared" si="0"/>
        <v>191</v>
      </c>
      <c r="F14" s="55">
        <f t="shared" si="0"/>
        <v>125</v>
      </c>
      <c r="H14" s="19"/>
      <c r="I14" s="20"/>
      <c r="J14" s="21"/>
      <c r="K14" s="23"/>
      <c r="L14" s="23"/>
      <c r="M14" s="23"/>
      <c r="N14" s="11"/>
    </row>
    <row r="15" spans="1:14" ht="43.5" customHeight="1">
      <c r="A15" s="45" t="s">
        <v>3</v>
      </c>
      <c r="B15" s="54" t="s">
        <v>7</v>
      </c>
      <c r="C15" s="58" t="s">
        <v>4</v>
      </c>
      <c r="D15" s="53">
        <v>385.8</v>
      </c>
      <c r="E15" s="53">
        <v>191</v>
      </c>
      <c r="F15" s="53">
        <v>125</v>
      </c>
      <c r="H15" s="19"/>
      <c r="I15" s="24"/>
      <c r="J15" s="25"/>
      <c r="K15" s="26"/>
      <c r="L15" s="26"/>
      <c r="M15" s="26"/>
      <c r="N15" s="11"/>
    </row>
    <row r="16" spans="1:14" ht="105.75" customHeight="1">
      <c r="A16" s="59" t="s">
        <v>56</v>
      </c>
      <c r="B16" s="51" t="s">
        <v>11</v>
      </c>
      <c r="C16" s="52"/>
      <c r="D16" s="53">
        <f>D17+D21</f>
        <v>260</v>
      </c>
      <c r="E16" s="53">
        <f>E17+E21</f>
        <v>69.1</v>
      </c>
      <c r="F16" s="53">
        <f>F17+F21</f>
        <v>110.6</v>
      </c>
      <c r="H16" s="27"/>
      <c r="I16" s="24"/>
      <c r="J16" s="18"/>
      <c r="K16" s="28"/>
      <c r="L16" s="28"/>
      <c r="M16" s="29"/>
      <c r="N16" s="11"/>
    </row>
    <row r="17" spans="1:14" ht="66" customHeight="1" hidden="1">
      <c r="A17" s="59" t="s">
        <v>41</v>
      </c>
      <c r="B17" s="54" t="s">
        <v>12</v>
      </c>
      <c r="C17" s="52"/>
      <c r="D17" s="60"/>
      <c r="E17" s="55">
        <f>E18</f>
        <v>0</v>
      </c>
      <c r="F17" s="60"/>
      <c r="H17" s="27"/>
      <c r="I17" s="24"/>
      <c r="J17" s="18"/>
      <c r="K17" s="28"/>
      <c r="L17" s="28"/>
      <c r="M17" s="29"/>
      <c r="N17" s="11"/>
    </row>
    <row r="18" spans="1:14" ht="48.75" customHeight="1" hidden="1">
      <c r="A18" s="61" t="s">
        <v>10</v>
      </c>
      <c r="B18" s="54" t="s">
        <v>13</v>
      </c>
      <c r="C18" s="52"/>
      <c r="D18" s="60"/>
      <c r="E18" s="55">
        <f>E20</f>
        <v>0</v>
      </c>
      <c r="F18" s="60"/>
      <c r="H18" s="30"/>
      <c r="I18" s="20"/>
      <c r="J18" s="18"/>
      <c r="K18" s="28"/>
      <c r="L18" s="28"/>
      <c r="M18" s="29"/>
      <c r="N18" s="11"/>
    </row>
    <row r="19" spans="1:14" ht="35.25" customHeight="1" hidden="1">
      <c r="A19" s="62" t="s">
        <v>8</v>
      </c>
      <c r="B19" s="54" t="s">
        <v>13</v>
      </c>
      <c r="C19" s="52" t="s">
        <v>9</v>
      </c>
      <c r="D19" s="60"/>
      <c r="E19" s="55">
        <f>E20</f>
        <v>0</v>
      </c>
      <c r="F19" s="60"/>
      <c r="H19" s="31"/>
      <c r="I19" s="24"/>
      <c r="J19" s="18"/>
      <c r="K19" s="26"/>
      <c r="L19" s="26"/>
      <c r="M19" s="26"/>
      <c r="N19" s="11"/>
    </row>
    <row r="20" spans="1:14" ht="35.25" customHeight="1" hidden="1">
      <c r="A20" s="63" t="s">
        <v>3</v>
      </c>
      <c r="B20" s="54" t="s">
        <v>13</v>
      </c>
      <c r="C20" s="52" t="s">
        <v>4</v>
      </c>
      <c r="D20" s="60"/>
      <c r="E20" s="55"/>
      <c r="F20" s="60"/>
      <c r="H20" s="32"/>
      <c r="I20" s="24"/>
      <c r="J20" s="18"/>
      <c r="K20" s="28"/>
      <c r="L20" s="28"/>
      <c r="M20" s="29"/>
      <c r="N20" s="11"/>
    </row>
    <row r="21" spans="1:14" ht="37.5" customHeight="1">
      <c r="A21" s="59" t="s">
        <v>34</v>
      </c>
      <c r="B21" s="54" t="s">
        <v>14</v>
      </c>
      <c r="C21" s="52"/>
      <c r="D21" s="55">
        <f aca="true" t="shared" si="1" ref="D21:F23">D22</f>
        <v>260</v>
      </c>
      <c r="E21" s="55">
        <f t="shared" si="1"/>
        <v>69.1</v>
      </c>
      <c r="F21" s="55">
        <f t="shared" si="1"/>
        <v>110.6</v>
      </c>
      <c r="H21" s="32"/>
      <c r="I21" s="24"/>
      <c r="J21" s="18"/>
      <c r="K21" s="28"/>
      <c r="L21" s="28"/>
      <c r="M21" s="29"/>
      <c r="N21" s="11"/>
    </row>
    <row r="22" spans="1:14" ht="42.75" customHeight="1">
      <c r="A22" s="45" t="s">
        <v>57</v>
      </c>
      <c r="B22" s="54" t="s">
        <v>15</v>
      </c>
      <c r="C22" s="52"/>
      <c r="D22" s="55">
        <f t="shared" si="1"/>
        <v>260</v>
      </c>
      <c r="E22" s="55">
        <f t="shared" si="1"/>
        <v>69.1</v>
      </c>
      <c r="F22" s="55">
        <f t="shared" si="1"/>
        <v>110.6</v>
      </c>
      <c r="H22" s="27"/>
      <c r="I22" s="24"/>
      <c r="J22" s="18"/>
      <c r="K22" s="28"/>
      <c r="L22" s="28"/>
      <c r="M22" s="29"/>
      <c r="N22" s="11"/>
    </row>
    <row r="23" spans="1:14" ht="36.75" customHeight="1">
      <c r="A23" s="62" t="s">
        <v>8</v>
      </c>
      <c r="B23" s="54" t="s">
        <v>15</v>
      </c>
      <c r="C23" s="52" t="s">
        <v>9</v>
      </c>
      <c r="D23" s="53">
        <f t="shared" si="1"/>
        <v>260</v>
      </c>
      <c r="E23" s="53">
        <f t="shared" si="1"/>
        <v>69.1</v>
      </c>
      <c r="F23" s="53">
        <f t="shared" si="1"/>
        <v>110.6</v>
      </c>
      <c r="H23" s="27"/>
      <c r="I23" s="24"/>
      <c r="J23" s="18"/>
      <c r="K23" s="28"/>
      <c r="L23" s="28"/>
      <c r="M23" s="29"/>
      <c r="N23" s="11"/>
    </row>
    <row r="24" spans="1:14" ht="39.75" customHeight="1">
      <c r="A24" s="45" t="s">
        <v>3</v>
      </c>
      <c r="B24" s="54" t="s">
        <v>15</v>
      </c>
      <c r="C24" s="52" t="s">
        <v>4</v>
      </c>
      <c r="D24" s="53">
        <v>260</v>
      </c>
      <c r="E24" s="53">
        <v>69.1</v>
      </c>
      <c r="F24" s="53">
        <v>110.6</v>
      </c>
      <c r="H24" s="27"/>
      <c r="I24" s="24"/>
      <c r="J24" s="18"/>
      <c r="K24" s="28"/>
      <c r="L24" s="28"/>
      <c r="M24" s="29"/>
      <c r="N24" s="11"/>
    </row>
    <row r="25" spans="1:14" ht="51">
      <c r="A25" s="50" t="s">
        <v>58</v>
      </c>
      <c r="B25" s="51" t="s">
        <v>30</v>
      </c>
      <c r="C25" s="52"/>
      <c r="D25" s="64">
        <f>D26</f>
        <v>2076</v>
      </c>
      <c r="E25" s="64">
        <f aca="true" t="shared" si="2" ref="E25:F28">E26</f>
        <v>1319.64</v>
      </c>
      <c r="F25" s="64">
        <f t="shared" si="2"/>
        <v>1319.64</v>
      </c>
      <c r="H25" s="32"/>
      <c r="I25" s="20"/>
      <c r="J25" s="33"/>
      <c r="K25" s="29"/>
      <c r="L25" s="29"/>
      <c r="M25" s="29"/>
      <c r="N25" s="11"/>
    </row>
    <row r="26" spans="1:14" ht="38.25">
      <c r="A26" s="43" t="s">
        <v>60</v>
      </c>
      <c r="B26" s="54" t="s">
        <v>16</v>
      </c>
      <c r="C26" s="52"/>
      <c r="D26" s="64">
        <f>D27</f>
        <v>2076</v>
      </c>
      <c r="E26" s="64">
        <f t="shared" si="2"/>
        <v>1319.64</v>
      </c>
      <c r="F26" s="64">
        <f t="shared" si="2"/>
        <v>1319.64</v>
      </c>
      <c r="H26" s="27"/>
      <c r="I26" s="20"/>
      <c r="J26" s="18"/>
      <c r="K26" s="28"/>
      <c r="L26" s="28"/>
      <c r="M26" s="29"/>
      <c r="N26" s="11"/>
    </row>
    <row r="27" spans="1:14" ht="12.75" customHeight="1">
      <c r="A27" s="43" t="s">
        <v>61</v>
      </c>
      <c r="B27" s="54" t="s">
        <v>16</v>
      </c>
      <c r="C27" s="52"/>
      <c r="D27" s="64">
        <f>D28</f>
        <v>2076</v>
      </c>
      <c r="E27" s="64">
        <f t="shared" si="2"/>
        <v>1319.64</v>
      </c>
      <c r="F27" s="64">
        <f t="shared" si="2"/>
        <v>1319.64</v>
      </c>
      <c r="H27" s="27"/>
      <c r="I27" s="20"/>
      <c r="J27" s="18"/>
      <c r="K27" s="28"/>
      <c r="L27" s="28"/>
      <c r="M27" s="29"/>
      <c r="N27" s="11"/>
    </row>
    <row r="28" spans="1:14" ht="36" customHeight="1">
      <c r="A28" s="62" t="s">
        <v>8</v>
      </c>
      <c r="B28" s="54" t="s">
        <v>16</v>
      </c>
      <c r="C28" s="52" t="s">
        <v>9</v>
      </c>
      <c r="D28" s="64">
        <f>D29</f>
        <v>2076</v>
      </c>
      <c r="E28" s="64">
        <f t="shared" si="2"/>
        <v>1319.64</v>
      </c>
      <c r="F28" s="64">
        <f t="shared" si="2"/>
        <v>1319.64</v>
      </c>
      <c r="H28" s="27"/>
      <c r="I28" s="24"/>
      <c r="J28" s="18"/>
      <c r="K28" s="28"/>
      <c r="L28" s="28"/>
      <c r="M28" s="29"/>
      <c r="N28" s="11"/>
    </row>
    <row r="29" spans="1:14" ht="42" customHeight="1">
      <c r="A29" s="45" t="s">
        <v>3</v>
      </c>
      <c r="B29" s="54" t="s">
        <v>16</v>
      </c>
      <c r="C29" s="52" t="s">
        <v>4</v>
      </c>
      <c r="D29" s="47">
        <v>2076</v>
      </c>
      <c r="E29" s="47">
        <v>1319.64</v>
      </c>
      <c r="F29" s="47">
        <v>1319.64</v>
      </c>
      <c r="H29" s="32"/>
      <c r="I29" s="24"/>
      <c r="J29" s="18"/>
      <c r="K29" s="28"/>
      <c r="L29" s="28"/>
      <c r="M29" s="29"/>
      <c r="N29" s="11"/>
    </row>
    <row r="30" spans="1:14" ht="41.25" customHeight="1">
      <c r="A30" s="65" t="s">
        <v>62</v>
      </c>
      <c r="B30" s="51" t="s">
        <v>29</v>
      </c>
      <c r="C30" s="58"/>
      <c r="D30" s="64">
        <f>D31+D42+D45+D48+D51</f>
        <v>1600.8</v>
      </c>
      <c r="E30" s="64">
        <f>E31+E42+E45+E48+E51</f>
        <v>1578.1</v>
      </c>
      <c r="F30" s="64">
        <f>F31+F42+F45+F48+F51</f>
        <v>1703.8</v>
      </c>
      <c r="H30" s="31"/>
      <c r="I30" s="24"/>
      <c r="J30" s="33"/>
      <c r="K30" s="26"/>
      <c r="L30" s="26"/>
      <c r="M30" s="26"/>
      <c r="N30" s="11"/>
    </row>
    <row r="31" spans="1:14" ht="25.5">
      <c r="A31" s="66" t="s">
        <v>63</v>
      </c>
      <c r="B31" s="54" t="s">
        <v>26</v>
      </c>
      <c r="C31" s="58"/>
      <c r="D31" s="64">
        <f>D32</f>
        <v>0</v>
      </c>
      <c r="E31" s="64">
        <f aca="true" t="shared" si="3" ref="E31:F33">E32</f>
        <v>10</v>
      </c>
      <c r="F31" s="64">
        <f t="shared" si="3"/>
        <v>50</v>
      </c>
      <c r="H31" s="32"/>
      <c r="I31" s="24"/>
      <c r="J31" s="33"/>
      <c r="K31" s="29"/>
      <c r="L31" s="29"/>
      <c r="M31" s="26"/>
      <c r="N31" s="11"/>
    </row>
    <row r="32" spans="1:14" ht="25.5">
      <c r="A32" s="66" t="s">
        <v>17</v>
      </c>
      <c r="B32" s="54" t="s">
        <v>26</v>
      </c>
      <c r="C32" s="58"/>
      <c r="D32" s="64">
        <f>D33</f>
        <v>0</v>
      </c>
      <c r="E32" s="64">
        <f t="shared" si="3"/>
        <v>10</v>
      </c>
      <c r="F32" s="64">
        <f t="shared" si="3"/>
        <v>50</v>
      </c>
      <c r="H32" s="32"/>
      <c r="I32" s="24"/>
      <c r="J32" s="33"/>
      <c r="K32" s="29"/>
      <c r="L32" s="29"/>
      <c r="M32" s="26"/>
      <c r="N32" s="11"/>
    </row>
    <row r="33" spans="1:14" ht="41.25" customHeight="1">
      <c r="A33" s="62" t="s">
        <v>8</v>
      </c>
      <c r="B33" s="54" t="s">
        <v>26</v>
      </c>
      <c r="C33" s="58" t="s">
        <v>9</v>
      </c>
      <c r="D33" s="64">
        <f>D34</f>
        <v>0</v>
      </c>
      <c r="E33" s="64">
        <f t="shared" si="3"/>
        <v>10</v>
      </c>
      <c r="F33" s="64">
        <f t="shared" si="3"/>
        <v>50</v>
      </c>
      <c r="H33" s="32"/>
      <c r="I33" s="24"/>
      <c r="J33" s="33"/>
      <c r="K33" s="29"/>
      <c r="L33" s="29"/>
      <c r="M33" s="26"/>
      <c r="N33" s="11"/>
    </row>
    <row r="34" spans="1:14" ht="36.75" customHeight="1">
      <c r="A34" s="45" t="s">
        <v>3</v>
      </c>
      <c r="B34" s="54" t="s">
        <v>26</v>
      </c>
      <c r="C34" s="58" t="s">
        <v>4</v>
      </c>
      <c r="D34" s="47">
        <v>0</v>
      </c>
      <c r="E34" s="47">
        <v>10</v>
      </c>
      <c r="F34" s="47">
        <v>50</v>
      </c>
      <c r="H34" s="34"/>
      <c r="I34" s="33"/>
      <c r="J34" s="33"/>
      <c r="K34" s="29"/>
      <c r="L34" s="29"/>
      <c r="M34" s="26"/>
      <c r="N34" s="11"/>
    </row>
    <row r="35" spans="1:14" ht="16.5" customHeight="1" hidden="1">
      <c r="A35" s="45" t="s">
        <v>64</v>
      </c>
      <c r="B35" s="54" t="s">
        <v>26</v>
      </c>
      <c r="C35" s="67"/>
      <c r="D35" s="68"/>
      <c r="E35" s="69"/>
      <c r="F35" s="69"/>
      <c r="H35" s="31"/>
      <c r="I35" s="24"/>
      <c r="J35" s="33"/>
      <c r="K35" s="35"/>
      <c r="L35" s="35"/>
      <c r="M35" s="26"/>
      <c r="N35" s="11"/>
    </row>
    <row r="36" spans="1:14" ht="38.25" hidden="1">
      <c r="A36" s="57" t="s">
        <v>65</v>
      </c>
      <c r="B36" s="54" t="s">
        <v>26</v>
      </c>
      <c r="C36" s="58"/>
      <c r="D36" s="68"/>
      <c r="E36" s="69"/>
      <c r="F36" s="69"/>
      <c r="H36" s="32"/>
      <c r="I36" s="24"/>
      <c r="J36" s="33"/>
      <c r="K36" s="28"/>
      <c r="L36" s="28"/>
      <c r="M36" s="29"/>
      <c r="N36" s="11"/>
    </row>
    <row r="37" spans="1:14" ht="13.5" customHeight="1" hidden="1">
      <c r="A37" s="45" t="s">
        <v>66</v>
      </c>
      <c r="B37" s="54" t="s">
        <v>26</v>
      </c>
      <c r="C37" s="58"/>
      <c r="D37" s="68"/>
      <c r="E37" s="69"/>
      <c r="F37" s="69"/>
      <c r="H37" s="32"/>
      <c r="I37" s="24"/>
      <c r="J37" s="36"/>
      <c r="K37" s="29"/>
      <c r="L37" s="29"/>
      <c r="M37" s="29"/>
      <c r="N37" s="11"/>
    </row>
    <row r="38" spans="1:14" ht="15.75" hidden="1">
      <c r="A38" s="70" t="s">
        <v>67</v>
      </c>
      <c r="B38" s="54" t="s">
        <v>26</v>
      </c>
      <c r="C38" s="58"/>
      <c r="D38" s="68"/>
      <c r="E38" s="69"/>
      <c r="F38" s="69"/>
      <c r="H38" s="32"/>
      <c r="I38" s="24"/>
      <c r="J38" s="36"/>
      <c r="K38" s="29"/>
      <c r="L38" s="29"/>
      <c r="M38" s="29"/>
      <c r="N38" s="11"/>
    </row>
    <row r="39" spans="1:14" ht="25.5" hidden="1">
      <c r="A39" s="71" t="s">
        <v>68</v>
      </c>
      <c r="B39" s="54" t="s">
        <v>26</v>
      </c>
      <c r="C39" s="58"/>
      <c r="D39" s="68"/>
      <c r="E39" s="69"/>
      <c r="F39" s="69"/>
      <c r="H39" s="32"/>
      <c r="I39" s="20"/>
      <c r="J39" s="18"/>
      <c r="K39" s="28"/>
      <c r="L39" s="28"/>
      <c r="M39" s="29"/>
      <c r="N39" s="11"/>
    </row>
    <row r="40" spans="1:14" ht="38.25" hidden="1">
      <c r="A40" s="45" t="s">
        <v>66</v>
      </c>
      <c r="B40" s="54" t="s">
        <v>26</v>
      </c>
      <c r="C40" s="68"/>
      <c r="D40" s="68"/>
      <c r="E40" s="69"/>
      <c r="F40" s="69"/>
      <c r="H40" s="32"/>
      <c r="I40" s="20"/>
      <c r="J40" s="18"/>
      <c r="K40" s="28"/>
      <c r="L40" s="28"/>
      <c r="M40" s="29"/>
      <c r="N40" s="11"/>
    </row>
    <row r="41" spans="1:14" ht="15.75" hidden="1">
      <c r="A41" s="45" t="s">
        <v>67</v>
      </c>
      <c r="B41" s="54" t="s">
        <v>26</v>
      </c>
      <c r="C41" s="68"/>
      <c r="D41" s="68"/>
      <c r="E41" s="69"/>
      <c r="F41" s="69"/>
      <c r="H41" s="32"/>
      <c r="I41" s="20"/>
      <c r="J41" s="33"/>
      <c r="K41" s="29"/>
      <c r="L41" s="29"/>
      <c r="M41" s="29"/>
      <c r="N41" s="11"/>
    </row>
    <row r="42" spans="1:14" ht="102">
      <c r="A42" s="45" t="s">
        <v>69</v>
      </c>
      <c r="B42" s="54" t="s">
        <v>27</v>
      </c>
      <c r="C42" s="58"/>
      <c r="D42" s="64">
        <f aca="true" t="shared" si="4" ref="D42:F43">D43</f>
        <v>1540.8</v>
      </c>
      <c r="E42" s="64">
        <f t="shared" si="4"/>
        <v>1546.1</v>
      </c>
      <c r="F42" s="64">
        <f t="shared" si="4"/>
        <v>1546.1</v>
      </c>
      <c r="H42" s="27"/>
      <c r="I42" s="20"/>
      <c r="J42" s="33"/>
      <c r="K42" s="29"/>
      <c r="L42" s="29"/>
      <c r="M42" s="29"/>
      <c r="N42" s="11"/>
    </row>
    <row r="43" spans="1:14" ht="38.25">
      <c r="A43" s="62" t="s">
        <v>8</v>
      </c>
      <c r="B43" s="54" t="s">
        <v>27</v>
      </c>
      <c r="C43" s="58" t="s">
        <v>9</v>
      </c>
      <c r="D43" s="64">
        <f t="shared" si="4"/>
        <v>1540.8</v>
      </c>
      <c r="E43" s="64">
        <f t="shared" si="4"/>
        <v>1546.1</v>
      </c>
      <c r="F43" s="64">
        <f t="shared" si="4"/>
        <v>1546.1</v>
      </c>
      <c r="H43" s="27"/>
      <c r="I43" s="20"/>
      <c r="J43" s="33"/>
      <c r="K43" s="29"/>
      <c r="L43" s="29"/>
      <c r="M43" s="29"/>
      <c r="N43" s="11"/>
    </row>
    <row r="44" spans="1:14" ht="38.25">
      <c r="A44" s="45" t="s">
        <v>3</v>
      </c>
      <c r="B44" s="54" t="s">
        <v>27</v>
      </c>
      <c r="C44" s="58" t="s">
        <v>4</v>
      </c>
      <c r="D44" s="47">
        <v>1540.8</v>
      </c>
      <c r="E44" s="47">
        <v>1546.1</v>
      </c>
      <c r="F44" s="47">
        <v>1546.1</v>
      </c>
      <c r="H44" s="27"/>
      <c r="I44" s="20"/>
      <c r="J44" s="18"/>
      <c r="K44" s="28"/>
      <c r="L44" s="28"/>
      <c r="M44" s="29"/>
      <c r="N44" s="11"/>
    </row>
    <row r="45" spans="1:14" ht="76.5">
      <c r="A45" s="45" t="s">
        <v>70</v>
      </c>
      <c r="B45" s="54" t="s">
        <v>28</v>
      </c>
      <c r="C45" s="72"/>
      <c r="D45" s="64">
        <f aca="true" t="shared" si="5" ref="D45:F46">D46</f>
        <v>60</v>
      </c>
      <c r="E45" s="64">
        <f t="shared" si="5"/>
        <v>10</v>
      </c>
      <c r="F45" s="64">
        <f t="shared" si="5"/>
        <v>10</v>
      </c>
      <c r="H45" s="27"/>
      <c r="I45" s="20"/>
      <c r="J45" s="18"/>
      <c r="K45" s="28"/>
      <c r="L45" s="28"/>
      <c r="M45" s="29"/>
      <c r="N45" s="11"/>
    </row>
    <row r="46" spans="1:14" ht="38.25">
      <c r="A46" s="62" t="s">
        <v>8</v>
      </c>
      <c r="B46" s="54" t="s">
        <v>28</v>
      </c>
      <c r="C46" s="58" t="s">
        <v>9</v>
      </c>
      <c r="D46" s="64">
        <f t="shared" si="5"/>
        <v>60</v>
      </c>
      <c r="E46" s="64">
        <f t="shared" si="5"/>
        <v>10</v>
      </c>
      <c r="F46" s="64">
        <f t="shared" si="5"/>
        <v>10</v>
      </c>
      <c r="H46" s="13"/>
      <c r="I46" s="20"/>
      <c r="J46" s="18"/>
      <c r="K46" s="28"/>
      <c r="L46" s="28"/>
      <c r="M46" s="29"/>
      <c r="N46" s="11"/>
    </row>
    <row r="47" spans="1:14" ht="38.25">
      <c r="A47" s="45" t="s">
        <v>3</v>
      </c>
      <c r="B47" s="54" t="s">
        <v>28</v>
      </c>
      <c r="C47" s="58" t="s">
        <v>4</v>
      </c>
      <c r="D47" s="47">
        <v>60</v>
      </c>
      <c r="E47" s="47">
        <v>10</v>
      </c>
      <c r="F47" s="47">
        <v>10</v>
      </c>
      <c r="H47" s="13"/>
      <c r="I47" s="20"/>
      <c r="J47" s="18"/>
      <c r="K47" s="28"/>
      <c r="L47" s="28"/>
      <c r="M47" s="29"/>
      <c r="N47" s="11"/>
    </row>
    <row r="48" spans="1:14" ht="38.25">
      <c r="A48" s="45" t="s">
        <v>71</v>
      </c>
      <c r="B48" s="54" t="s">
        <v>74</v>
      </c>
      <c r="C48" s="58"/>
      <c r="D48" s="64">
        <f aca="true" t="shared" si="6" ref="D48:F49">D49</f>
        <v>0</v>
      </c>
      <c r="E48" s="64">
        <f t="shared" si="6"/>
        <v>12</v>
      </c>
      <c r="F48" s="64">
        <f t="shared" si="6"/>
        <v>97.7</v>
      </c>
      <c r="H48" s="13"/>
      <c r="I48" s="20"/>
      <c r="J48" s="18"/>
      <c r="K48" s="28"/>
      <c r="L48" s="28"/>
      <c r="M48" s="29"/>
      <c r="N48" s="11"/>
    </row>
    <row r="49" spans="1:14" ht="38.25">
      <c r="A49" s="62" t="s">
        <v>8</v>
      </c>
      <c r="B49" s="54" t="s">
        <v>74</v>
      </c>
      <c r="C49" s="58" t="s">
        <v>9</v>
      </c>
      <c r="D49" s="64">
        <f t="shared" si="6"/>
        <v>0</v>
      </c>
      <c r="E49" s="64">
        <f t="shared" si="6"/>
        <v>12</v>
      </c>
      <c r="F49" s="64">
        <f t="shared" si="6"/>
        <v>97.7</v>
      </c>
      <c r="H49" s="27"/>
      <c r="I49" s="20"/>
      <c r="J49" s="18"/>
      <c r="K49" s="28"/>
      <c r="L49" s="28"/>
      <c r="M49" s="29"/>
      <c r="N49" s="11"/>
    </row>
    <row r="50" spans="1:14" ht="38.25">
      <c r="A50" s="45" t="s">
        <v>3</v>
      </c>
      <c r="B50" s="54" t="s">
        <v>74</v>
      </c>
      <c r="C50" s="58" t="s">
        <v>4</v>
      </c>
      <c r="D50" s="47">
        <v>0</v>
      </c>
      <c r="E50" s="47">
        <v>12</v>
      </c>
      <c r="F50" s="47">
        <v>97.7</v>
      </c>
      <c r="H50" s="27"/>
      <c r="I50" s="20"/>
      <c r="J50" s="18"/>
      <c r="K50" s="28"/>
      <c r="L50" s="28"/>
      <c r="M50" s="29"/>
      <c r="N50" s="11"/>
    </row>
    <row r="51" spans="1:14" ht="25.5" hidden="1">
      <c r="A51" s="44" t="s">
        <v>72</v>
      </c>
      <c r="B51" s="68">
        <v>4120090010</v>
      </c>
      <c r="C51" s="73"/>
      <c r="D51" s="64">
        <f aca="true" t="shared" si="7" ref="D51:F52">D52</f>
        <v>0</v>
      </c>
      <c r="E51" s="64">
        <f t="shared" si="7"/>
        <v>0</v>
      </c>
      <c r="F51" s="64">
        <f t="shared" si="7"/>
        <v>0</v>
      </c>
      <c r="H51" s="27"/>
      <c r="I51" s="20"/>
      <c r="J51" s="18"/>
      <c r="K51" s="28"/>
      <c r="L51" s="28"/>
      <c r="M51" s="29"/>
      <c r="N51" s="11"/>
    </row>
    <row r="52" spans="1:14" ht="38.25" hidden="1">
      <c r="A52" s="45" t="s">
        <v>73</v>
      </c>
      <c r="B52" s="68">
        <v>4120090010</v>
      </c>
      <c r="C52" s="58" t="s">
        <v>31</v>
      </c>
      <c r="D52" s="64">
        <f t="shared" si="7"/>
        <v>0</v>
      </c>
      <c r="E52" s="64">
        <f t="shared" si="7"/>
        <v>0</v>
      </c>
      <c r="F52" s="64">
        <f t="shared" si="7"/>
        <v>0</v>
      </c>
      <c r="H52" s="27"/>
      <c r="I52" s="20"/>
      <c r="J52" s="18"/>
      <c r="K52" s="28"/>
      <c r="L52" s="28"/>
      <c r="M52" s="29"/>
      <c r="N52" s="11"/>
    </row>
    <row r="53" spans="1:14" ht="15.75" hidden="1">
      <c r="A53" s="46" t="s">
        <v>47</v>
      </c>
      <c r="B53" s="68">
        <v>4120090010</v>
      </c>
      <c r="C53" s="52" t="s">
        <v>75</v>
      </c>
      <c r="D53" s="47">
        <v>0</v>
      </c>
      <c r="E53" s="47">
        <v>0</v>
      </c>
      <c r="F53" s="47">
        <v>0</v>
      </c>
      <c r="H53" s="27"/>
      <c r="I53" s="20"/>
      <c r="J53" s="18"/>
      <c r="K53" s="28"/>
      <c r="L53" s="28"/>
      <c r="M53" s="29"/>
      <c r="N53" s="11"/>
    </row>
    <row r="54" spans="1:14" ht="64.5" customHeight="1">
      <c r="A54" s="65" t="s">
        <v>76</v>
      </c>
      <c r="B54" s="68">
        <v>4210000000</v>
      </c>
      <c r="C54" s="74"/>
      <c r="D54" s="64">
        <f>D55+D58</f>
        <v>780.8</v>
      </c>
      <c r="E54" s="64">
        <f>E55+E58</f>
        <v>832.1</v>
      </c>
      <c r="F54" s="64">
        <f>F55+F58</f>
        <v>972.1</v>
      </c>
      <c r="H54" s="13"/>
      <c r="I54" s="20"/>
      <c r="J54" s="33"/>
      <c r="K54" s="29"/>
      <c r="L54" s="29"/>
      <c r="M54" s="29"/>
      <c r="N54" s="11"/>
    </row>
    <row r="55" spans="1:14" ht="51">
      <c r="A55" s="75" t="s">
        <v>19</v>
      </c>
      <c r="B55" s="68">
        <v>4210090010</v>
      </c>
      <c r="C55" s="74"/>
      <c r="D55" s="64">
        <f aca="true" t="shared" si="8" ref="D55:F56">D56</f>
        <v>131.9</v>
      </c>
      <c r="E55" s="64">
        <f t="shared" si="8"/>
        <v>131.9</v>
      </c>
      <c r="F55" s="64">
        <f t="shared" si="8"/>
        <v>131.9</v>
      </c>
      <c r="H55" s="27"/>
      <c r="I55" s="20"/>
      <c r="J55" s="33"/>
      <c r="K55" s="29"/>
      <c r="L55" s="29"/>
      <c r="M55" s="29"/>
      <c r="N55" s="11"/>
    </row>
    <row r="56" spans="1:14" ht="48" customHeight="1">
      <c r="A56" s="62" t="s">
        <v>8</v>
      </c>
      <c r="B56" s="68">
        <v>4210090010</v>
      </c>
      <c r="C56" s="76">
        <v>244</v>
      </c>
      <c r="D56" s="64">
        <f t="shared" si="8"/>
        <v>131.9</v>
      </c>
      <c r="E56" s="64">
        <f t="shared" si="8"/>
        <v>131.9</v>
      </c>
      <c r="F56" s="64">
        <f t="shared" si="8"/>
        <v>131.9</v>
      </c>
      <c r="H56" s="27"/>
      <c r="I56" s="20"/>
      <c r="J56" s="33"/>
      <c r="K56" s="29"/>
      <c r="L56" s="29"/>
      <c r="M56" s="29"/>
      <c r="N56" s="11"/>
    </row>
    <row r="57" spans="1:14" ht="36" customHeight="1">
      <c r="A57" s="45" t="s">
        <v>3</v>
      </c>
      <c r="B57" s="68">
        <v>4210090010</v>
      </c>
      <c r="C57" s="58" t="s">
        <v>4</v>
      </c>
      <c r="D57" s="77">
        <v>131.9</v>
      </c>
      <c r="E57" s="77">
        <v>131.9</v>
      </c>
      <c r="F57" s="77">
        <v>131.9</v>
      </c>
      <c r="H57" s="38"/>
      <c r="I57" s="20"/>
      <c r="J57" s="33"/>
      <c r="K57" s="29"/>
      <c r="L57" s="29"/>
      <c r="M57" s="29"/>
      <c r="N57" s="11"/>
    </row>
    <row r="58" spans="1:14" ht="51.75" customHeight="1">
      <c r="A58" s="43" t="s">
        <v>20</v>
      </c>
      <c r="B58" s="68">
        <v>4210090030</v>
      </c>
      <c r="C58" s="58"/>
      <c r="D58" s="64">
        <f aca="true" t="shared" si="9" ref="D58:F59">D59</f>
        <v>648.9</v>
      </c>
      <c r="E58" s="64">
        <f t="shared" si="9"/>
        <v>700.2</v>
      </c>
      <c r="F58" s="64">
        <f t="shared" si="9"/>
        <v>840.2</v>
      </c>
      <c r="H58" s="37"/>
      <c r="I58" s="20"/>
      <c r="J58" s="33"/>
      <c r="K58" s="29"/>
      <c r="L58" s="29"/>
      <c r="M58" s="29"/>
      <c r="N58" s="11"/>
    </row>
    <row r="59" spans="1:14" ht="16.5" customHeight="1">
      <c r="A59" s="75" t="s">
        <v>18</v>
      </c>
      <c r="B59" s="68">
        <v>4210090030</v>
      </c>
      <c r="C59" s="58" t="s">
        <v>31</v>
      </c>
      <c r="D59" s="64">
        <f t="shared" si="9"/>
        <v>648.9</v>
      </c>
      <c r="E59" s="64">
        <f t="shared" si="9"/>
        <v>700.2</v>
      </c>
      <c r="F59" s="64">
        <f t="shared" si="9"/>
        <v>840.2</v>
      </c>
      <c r="H59" s="27"/>
      <c r="I59" s="20"/>
      <c r="J59" s="33"/>
      <c r="K59" s="29"/>
      <c r="L59" s="29"/>
      <c r="M59" s="29"/>
      <c r="N59" s="11"/>
    </row>
    <row r="60" spans="1:14" ht="63.75">
      <c r="A60" s="75" t="s">
        <v>77</v>
      </c>
      <c r="B60" s="68">
        <v>4210090030</v>
      </c>
      <c r="C60" s="58" t="s">
        <v>78</v>
      </c>
      <c r="D60" s="77">
        <v>648.9</v>
      </c>
      <c r="E60" s="77">
        <v>700.2</v>
      </c>
      <c r="F60" s="77">
        <v>840.2</v>
      </c>
      <c r="H60" s="27"/>
      <c r="I60" s="20"/>
      <c r="J60" s="33"/>
      <c r="K60" s="29"/>
      <c r="L60" s="29"/>
      <c r="M60" s="29"/>
      <c r="N60" s="11"/>
    </row>
    <row r="61" spans="1:14" ht="38.25">
      <c r="A61" s="65" t="s">
        <v>79</v>
      </c>
      <c r="B61" s="72">
        <v>4310000000</v>
      </c>
      <c r="C61" s="76"/>
      <c r="D61" s="64">
        <f>D62+D65+D68+D71+D81</f>
        <v>3189</v>
      </c>
      <c r="E61" s="64">
        <f>E62+E65+E68+E71</f>
        <v>2020</v>
      </c>
      <c r="F61" s="64">
        <f>F62+F65+F68+F71</f>
        <v>2883</v>
      </c>
      <c r="H61" s="27"/>
      <c r="I61" s="20"/>
      <c r="J61" s="18"/>
      <c r="K61" s="28"/>
      <c r="L61" s="28"/>
      <c r="M61" s="29"/>
      <c r="N61" s="11"/>
    </row>
    <row r="62" spans="1:14" ht="15.75">
      <c r="A62" s="78" t="s">
        <v>21</v>
      </c>
      <c r="B62" s="49">
        <v>4310090010</v>
      </c>
      <c r="C62" s="76"/>
      <c r="D62" s="64">
        <f aca="true" t="shared" si="10" ref="D62:F63">D63</f>
        <v>2350</v>
      </c>
      <c r="E62" s="64">
        <f t="shared" si="10"/>
        <v>1587</v>
      </c>
      <c r="F62" s="64">
        <f t="shared" si="10"/>
        <v>2450</v>
      </c>
      <c r="H62" s="37"/>
      <c r="I62" s="20"/>
      <c r="J62" s="33"/>
      <c r="K62" s="29"/>
      <c r="L62" s="29"/>
      <c r="M62" s="29"/>
      <c r="N62" s="11"/>
    </row>
    <row r="63" spans="1:14" ht="38.25">
      <c r="A63" s="62" t="s">
        <v>8</v>
      </c>
      <c r="B63" s="49">
        <v>4310090010</v>
      </c>
      <c r="C63" s="58" t="s">
        <v>9</v>
      </c>
      <c r="D63" s="64">
        <f t="shared" si="10"/>
        <v>2350</v>
      </c>
      <c r="E63" s="64">
        <f t="shared" si="10"/>
        <v>1587</v>
      </c>
      <c r="F63" s="64">
        <f t="shared" si="10"/>
        <v>2450</v>
      </c>
      <c r="H63" s="27"/>
      <c r="I63" s="20"/>
      <c r="J63" s="18"/>
      <c r="K63" s="28"/>
      <c r="L63" s="28"/>
      <c r="M63" s="29"/>
      <c r="N63" s="11"/>
    </row>
    <row r="64" spans="1:14" ht="38.25">
      <c r="A64" s="45" t="s">
        <v>3</v>
      </c>
      <c r="B64" s="49">
        <v>4310090010</v>
      </c>
      <c r="C64" s="58" t="s">
        <v>4</v>
      </c>
      <c r="D64" s="77">
        <v>2350</v>
      </c>
      <c r="E64" s="77">
        <v>1587</v>
      </c>
      <c r="F64" s="77">
        <v>2450</v>
      </c>
      <c r="H64" s="27"/>
      <c r="I64" s="20"/>
      <c r="J64" s="18"/>
      <c r="K64" s="28"/>
      <c r="L64" s="28"/>
      <c r="M64" s="29"/>
      <c r="N64" s="11"/>
    </row>
    <row r="65" spans="1:14" ht="15.75">
      <c r="A65" s="48" t="s">
        <v>22</v>
      </c>
      <c r="B65" s="49">
        <v>4310090020</v>
      </c>
      <c r="C65" s="58"/>
      <c r="D65" s="64">
        <f aca="true" t="shared" si="11" ref="D65:F66">D66</f>
        <v>661</v>
      </c>
      <c r="E65" s="64">
        <f t="shared" si="11"/>
        <v>300</v>
      </c>
      <c r="F65" s="64">
        <f t="shared" si="11"/>
        <v>300</v>
      </c>
      <c r="H65" s="13"/>
      <c r="I65" s="20"/>
      <c r="J65" s="33"/>
      <c r="K65" s="29"/>
      <c r="L65" s="29"/>
      <c r="M65" s="29"/>
      <c r="N65" s="11"/>
    </row>
    <row r="66" spans="1:14" ht="38.25">
      <c r="A66" s="62" t="s">
        <v>8</v>
      </c>
      <c r="B66" s="49">
        <v>4310090020</v>
      </c>
      <c r="C66" s="58" t="s">
        <v>9</v>
      </c>
      <c r="D66" s="64">
        <f t="shared" si="11"/>
        <v>661</v>
      </c>
      <c r="E66" s="64">
        <f t="shared" si="11"/>
        <v>300</v>
      </c>
      <c r="F66" s="64">
        <f t="shared" si="11"/>
        <v>300</v>
      </c>
      <c r="H66" s="27"/>
      <c r="I66" s="20"/>
      <c r="J66" s="18"/>
      <c r="K66" s="28"/>
      <c r="L66" s="28"/>
      <c r="M66" s="29"/>
      <c r="N66" s="11"/>
    </row>
    <row r="67" spans="1:14" ht="38.25">
      <c r="A67" s="45" t="s">
        <v>3</v>
      </c>
      <c r="B67" s="49">
        <v>4310090020</v>
      </c>
      <c r="C67" s="58" t="s">
        <v>4</v>
      </c>
      <c r="D67" s="77">
        <v>661</v>
      </c>
      <c r="E67" s="77">
        <v>300</v>
      </c>
      <c r="F67" s="77">
        <v>300</v>
      </c>
      <c r="H67" s="27"/>
      <c r="I67" s="20"/>
      <c r="J67" s="18"/>
      <c r="K67" s="28"/>
      <c r="L67" s="28"/>
      <c r="M67" s="29"/>
      <c r="N67" s="11"/>
    </row>
    <row r="68" spans="1:14" ht="15.75">
      <c r="A68" s="44" t="s">
        <v>23</v>
      </c>
      <c r="B68" s="49">
        <v>4310090030</v>
      </c>
      <c r="C68" s="58"/>
      <c r="D68" s="64">
        <f aca="true" t="shared" si="12" ref="D68:F69">D69</f>
        <v>45</v>
      </c>
      <c r="E68" s="64">
        <f t="shared" si="12"/>
        <v>30</v>
      </c>
      <c r="F68" s="64">
        <f t="shared" si="12"/>
        <v>30</v>
      </c>
      <c r="H68" s="27"/>
      <c r="I68" s="20"/>
      <c r="J68" s="18"/>
      <c r="K68" s="28"/>
      <c r="L68" s="28"/>
      <c r="M68" s="29"/>
      <c r="N68" s="11"/>
    </row>
    <row r="69" spans="1:14" ht="38.25">
      <c r="A69" s="62" t="s">
        <v>8</v>
      </c>
      <c r="B69" s="49">
        <v>4310090030</v>
      </c>
      <c r="C69" s="58" t="s">
        <v>9</v>
      </c>
      <c r="D69" s="64">
        <f t="shared" si="12"/>
        <v>45</v>
      </c>
      <c r="E69" s="64">
        <f t="shared" si="12"/>
        <v>30</v>
      </c>
      <c r="F69" s="64">
        <f t="shared" si="12"/>
        <v>30</v>
      </c>
      <c r="H69" s="39"/>
      <c r="I69" s="20"/>
      <c r="J69" s="18"/>
      <c r="K69" s="28"/>
      <c r="L69" s="28"/>
      <c r="M69" s="29"/>
      <c r="N69" s="11"/>
    </row>
    <row r="70" spans="1:14" ht="38.25">
      <c r="A70" s="75" t="s">
        <v>3</v>
      </c>
      <c r="B70" s="49">
        <v>4310090030</v>
      </c>
      <c r="C70" s="58" t="s">
        <v>4</v>
      </c>
      <c r="D70" s="77">
        <v>45</v>
      </c>
      <c r="E70" s="77">
        <v>30</v>
      </c>
      <c r="F70" s="77">
        <v>30</v>
      </c>
      <c r="H70" s="32"/>
      <c r="I70" s="20"/>
      <c r="J70" s="18"/>
      <c r="K70" s="28"/>
      <c r="L70" s="28"/>
      <c r="M70" s="29"/>
      <c r="N70" s="11"/>
    </row>
    <row r="71" spans="1:14" ht="63" customHeight="1">
      <c r="A71" s="79" t="s">
        <v>85</v>
      </c>
      <c r="B71" s="80">
        <v>4320000000</v>
      </c>
      <c r="C71" s="58"/>
      <c r="D71" s="81">
        <f>D72</f>
        <v>103</v>
      </c>
      <c r="E71" s="81">
        <f aca="true" t="shared" si="13" ref="E71:F73">E72</f>
        <v>103</v>
      </c>
      <c r="F71" s="81">
        <f t="shared" si="13"/>
        <v>103</v>
      </c>
      <c r="H71" s="32"/>
      <c r="I71" s="20"/>
      <c r="J71" s="18"/>
      <c r="K71" s="28"/>
      <c r="L71" s="28"/>
      <c r="M71" s="29"/>
      <c r="N71" s="11"/>
    </row>
    <row r="72" spans="1:14" ht="57.75" customHeight="1">
      <c r="A72" s="75" t="s">
        <v>39</v>
      </c>
      <c r="B72" s="49">
        <v>4320090010</v>
      </c>
      <c r="C72" s="58"/>
      <c r="D72" s="81">
        <f>D73</f>
        <v>103</v>
      </c>
      <c r="E72" s="81">
        <f t="shared" si="13"/>
        <v>103</v>
      </c>
      <c r="F72" s="81">
        <f t="shared" si="13"/>
        <v>103</v>
      </c>
      <c r="H72" s="27"/>
      <c r="I72" s="20"/>
      <c r="J72" s="33"/>
      <c r="K72" s="29"/>
      <c r="L72" s="29"/>
      <c r="M72" s="29"/>
      <c r="N72" s="11"/>
    </row>
    <row r="73" spans="1:14" ht="38.25">
      <c r="A73" s="62" t="s">
        <v>8</v>
      </c>
      <c r="B73" s="49">
        <v>4320090010</v>
      </c>
      <c r="C73" s="58" t="s">
        <v>9</v>
      </c>
      <c r="D73" s="81">
        <f>D74</f>
        <v>103</v>
      </c>
      <c r="E73" s="81">
        <f t="shared" si="13"/>
        <v>103</v>
      </c>
      <c r="F73" s="81">
        <f t="shared" si="13"/>
        <v>103</v>
      </c>
      <c r="H73" s="27"/>
      <c r="I73" s="20"/>
      <c r="J73" s="18"/>
      <c r="K73" s="28"/>
      <c r="L73" s="28"/>
      <c r="M73" s="29"/>
      <c r="N73" s="11"/>
    </row>
    <row r="74" spans="1:14" ht="38.25">
      <c r="A74" s="45" t="s">
        <v>3</v>
      </c>
      <c r="B74" s="49">
        <v>4320090010</v>
      </c>
      <c r="C74" s="58" t="s">
        <v>4</v>
      </c>
      <c r="D74" s="82">
        <v>103</v>
      </c>
      <c r="E74" s="82">
        <v>103</v>
      </c>
      <c r="F74" s="82">
        <v>103</v>
      </c>
      <c r="H74" s="27"/>
      <c r="I74" s="20"/>
      <c r="J74" s="18"/>
      <c r="K74" s="28"/>
      <c r="L74" s="28"/>
      <c r="M74" s="29"/>
      <c r="N74" s="11"/>
    </row>
    <row r="75" spans="1:14" ht="51" hidden="1">
      <c r="A75" s="45" t="s">
        <v>37</v>
      </c>
      <c r="B75" s="49" t="s">
        <v>38</v>
      </c>
      <c r="C75" s="58"/>
      <c r="D75" s="60"/>
      <c r="E75" s="69"/>
      <c r="F75" s="69"/>
      <c r="H75" s="27"/>
      <c r="I75" s="20"/>
      <c r="J75" s="33"/>
      <c r="K75" s="29"/>
      <c r="L75" s="29"/>
      <c r="M75" s="29"/>
      <c r="N75" s="11"/>
    </row>
    <row r="76" spans="1:14" ht="38.25" hidden="1">
      <c r="A76" s="62" t="s">
        <v>8</v>
      </c>
      <c r="B76" s="49" t="s">
        <v>38</v>
      </c>
      <c r="C76" s="58"/>
      <c r="D76" s="60"/>
      <c r="E76" s="69"/>
      <c r="F76" s="69"/>
      <c r="H76" s="27"/>
      <c r="I76" s="20"/>
      <c r="J76" s="33"/>
      <c r="K76" s="29"/>
      <c r="L76" s="29"/>
      <c r="M76" s="29"/>
      <c r="N76" s="11"/>
    </row>
    <row r="77" spans="1:14" ht="38.25" hidden="1">
      <c r="A77" s="45" t="s">
        <v>3</v>
      </c>
      <c r="B77" s="49" t="s">
        <v>38</v>
      </c>
      <c r="C77" s="58"/>
      <c r="D77" s="60"/>
      <c r="E77" s="69"/>
      <c r="F77" s="69"/>
      <c r="H77" s="37"/>
      <c r="I77" s="20"/>
      <c r="J77" s="33"/>
      <c r="K77" s="29"/>
      <c r="L77" s="29"/>
      <c r="M77" s="29"/>
      <c r="N77" s="11"/>
    </row>
    <row r="78" spans="1:14" ht="25.5" hidden="1">
      <c r="A78" s="79" t="s">
        <v>80</v>
      </c>
      <c r="B78" s="49" t="s">
        <v>88</v>
      </c>
      <c r="C78" s="58"/>
      <c r="D78" s="60"/>
      <c r="E78" s="69"/>
      <c r="F78" s="69"/>
      <c r="H78" s="27"/>
      <c r="I78" s="20"/>
      <c r="J78" s="18"/>
      <c r="K78" s="28"/>
      <c r="L78" s="28"/>
      <c r="M78" s="29"/>
      <c r="N78" s="11"/>
    </row>
    <row r="79" spans="1:14" ht="15.75" hidden="1">
      <c r="A79" s="83" t="s">
        <v>48</v>
      </c>
      <c r="B79" s="49" t="s">
        <v>88</v>
      </c>
      <c r="C79" s="58"/>
      <c r="D79" s="60"/>
      <c r="E79" s="69"/>
      <c r="F79" s="69"/>
      <c r="H79" s="27"/>
      <c r="I79" s="20"/>
      <c r="J79" s="18"/>
      <c r="K79" s="28"/>
      <c r="L79" s="28"/>
      <c r="M79" s="29"/>
      <c r="N79" s="11"/>
    </row>
    <row r="80" spans="1:14" ht="15.75" hidden="1">
      <c r="A80" s="45" t="s">
        <v>49</v>
      </c>
      <c r="B80" s="49" t="s">
        <v>88</v>
      </c>
      <c r="C80" s="58"/>
      <c r="D80" s="60"/>
      <c r="E80" s="69"/>
      <c r="F80" s="69"/>
      <c r="H80" s="27"/>
      <c r="I80" s="20"/>
      <c r="J80" s="18"/>
      <c r="K80" s="28"/>
      <c r="L80" s="28"/>
      <c r="M80" s="29"/>
      <c r="N80" s="11"/>
    </row>
    <row r="81" spans="1:14" ht="66" customHeight="1">
      <c r="A81" s="79" t="s">
        <v>86</v>
      </c>
      <c r="B81" s="80">
        <v>4330000000</v>
      </c>
      <c r="C81" s="58"/>
      <c r="D81" s="64">
        <f>D82</f>
        <v>30</v>
      </c>
      <c r="E81" s="64">
        <f aca="true" t="shared" si="14" ref="E81:F83">E82</f>
        <v>30</v>
      </c>
      <c r="F81" s="64">
        <f t="shared" si="14"/>
        <v>30</v>
      </c>
      <c r="H81" s="39"/>
      <c r="I81" s="20"/>
      <c r="J81" s="33"/>
      <c r="K81" s="29"/>
      <c r="L81" s="29"/>
      <c r="M81" s="29"/>
      <c r="N81" s="11"/>
    </row>
    <row r="82" spans="1:14" ht="25.5">
      <c r="A82" s="75" t="s">
        <v>36</v>
      </c>
      <c r="B82" s="49">
        <v>4330090010</v>
      </c>
      <c r="C82" s="58"/>
      <c r="D82" s="64">
        <f>D83</f>
        <v>30</v>
      </c>
      <c r="E82" s="64">
        <f t="shared" si="14"/>
        <v>30</v>
      </c>
      <c r="F82" s="64">
        <f t="shared" si="14"/>
        <v>30</v>
      </c>
      <c r="H82" s="32"/>
      <c r="I82" s="20"/>
      <c r="J82" s="18"/>
      <c r="K82" s="28"/>
      <c r="L82" s="28"/>
      <c r="M82" s="29"/>
      <c r="N82" s="11"/>
    </row>
    <row r="83" spans="1:14" ht="39" customHeight="1">
      <c r="A83" s="62" t="s">
        <v>8</v>
      </c>
      <c r="B83" s="49">
        <v>4330090010</v>
      </c>
      <c r="C83" s="58" t="s">
        <v>9</v>
      </c>
      <c r="D83" s="64">
        <f>D84</f>
        <v>30</v>
      </c>
      <c r="E83" s="64">
        <f t="shared" si="14"/>
        <v>30</v>
      </c>
      <c r="F83" s="64">
        <f t="shared" si="14"/>
        <v>30</v>
      </c>
      <c r="H83" s="32"/>
      <c r="I83" s="20"/>
      <c r="J83" s="18"/>
      <c r="K83" s="28"/>
      <c r="L83" s="28"/>
      <c r="M83" s="29"/>
      <c r="N83" s="11"/>
    </row>
    <row r="84" spans="1:14" ht="37.5" customHeight="1">
      <c r="A84" s="45" t="s">
        <v>3</v>
      </c>
      <c r="B84" s="49">
        <v>4330090010</v>
      </c>
      <c r="C84" s="58" t="s">
        <v>4</v>
      </c>
      <c r="D84" s="47">
        <v>30</v>
      </c>
      <c r="E84" s="47">
        <v>30</v>
      </c>
      <c r="F84" s="47">
        <v>30</v>
      </c>
      <c r="H84" s="40"/>
      <c r="I84" s="20"/>
      <c r="J84" s="18"/>
      <c r="K84" s="28"/>
      <c r="L84" s="28"/>
      <c r="M84" s="29"/>
      <c r="N84" s="11"/>
    </row>
    <row r="85" spans="1:14" ht="40.5" hidden="1">
      <c r="A85" s="84" t="s">
        <v>24</v>
      </c>
      <c r="B85" s="68"/>
      <c r="C85" s="58"/>
      <c r="D85" s="60"/>
      <c r="E85" s="69"/>
      <c r="F85" s="69"/>
      <c r="H85" s="27"/>
      <c r="I85" s="20"/>
      <c r="J85" s="18"/>
      <c r="K85" s="28"/>
      <c r="L85" s="28"/>
      <c r="M85" s="29"/>
      <c r="N85" s="11"/>
    </row>
    <row r="86" spans="1:14" ht="38.25" hidden="1">
      <c r="A86" s="62" t="s">
        <v>8</v>
      </c>
      <c r="B86" s="68"/>
      <c r="C86" s="58"/>
      <c r="D86" s="60"/>
      <c r="E86" s="69"/>
      <c r="F86" s="69"/>
      <c r="H86" s="27"/>
      <c r="I86" s="20"/>
      <c r="J86" s="18"/>
      <c r="K86" s="28"/>
      <c r="L86" s="28"/>
      <c r="M86" s="29"/>
      <c r="N86" s="11"/>
    </row>
    <row r="87" spans="1:14" ht="38.25" hidden="1">
      <c r="A87" s="45" t="s">
        <v>3</v>
      </c>
      <c r="B87" s="68"/>
      <c r="C87" s="58"/>
      <c r="D87" s="60"/>
      <c r="E87" s="69"/>
      <c r="F87" s="69"/>
      <c r="H87" s="27"/>
      <c r="I87" s="20"/>
      <c r="J87" s="18"/>
      <c r="K87" s="28"/>
      <c r="L87" s="28"/>
      <c r="M87" s="29"/>
      <c r="N87" s="11"/>
    </row>
    <row r="88" spans="1:14" ht="25.5" hidden="1">
      <c r="A88" s="79" t="s">
        <v>81</v>
      </c>
      <c r="B88" s="68"/>
      <c r="C88" s="58"/>
      <c r="D88" s="60"/>
      <c r="E88" s="69"/>
      <c r="F88" s="69"/>
      <c r="H88" s="40"/>
      <c r="I88" s="20"/>
      <c r="J88" s="33"/>
      <c r="K88" s="29"/>
      <c r="L88" s="29"/>
      <c r="M88" s="29"/>
      <c r="N88" s="11"/>
    </row>
    <row r="89" spans="1:14" ht="17.25" customHeight="1" hidden="1">
      <c r="A89" s="75" t="s">
        <v>82</v>
      </c>
      <c r="B89" s="68"/>
      <c r="C89" s="76"/>
      <c r="D89" s="60"/>
      <c r="E89" s="69"/>
      <c r="F89" s="69"/>
      <c r="H89" s="37"/>
      <c r="I89" s="20"/>
      <c r="J89" s="33"/>
      <c r="K89" s="29"/>
      <c r="L89" s="29"/>
      <c r="M89" s="29"/>
      <c r="N89" s="11"/>
    </row>
    <row r="90" spans="1:14" ht="17.25" customHeight="1" hidden="1">
      <c r="A90" s="62" t="s">
        <v>83</v>
      </c>
      <c r="B90" s="68"/>
      <c r="C90" s="76"/>
      <c r="D90" s="60"/>
      <c r="E90" s="69"/>
      <c r="F90" s="69"/>
      <c r="H90" s="27"/>
      <c r="I90" s="20"/>
      <c r="J90" s="33"/>
      <c r="K90" s="29"/>
      <c r="L90" s="29"/>
      <c r="M90" s="29"/>
      <c r="N90" s="11"/>
    </row>
    <row r="91" spans="1:14" ht="60.75" customHeight="1">
      <c r="A91" s="85" t="s">
        <v>87</v>
      </c>
      <c r="B91" s="86">
        <v>5100000000</v>
      </c>
      <c r="C91" s="58"/>
      <c r="D91" s="64">
        <f>D92</f>
        <v>6771.700000000001</v>
      </c>
      <c r="E91" s="64">
        <f>E92</f>
        <v>6921.700000000001</v>
      </c>
      <c r="F91" s="64">
        <f>F92</f>
        <v>7256.9</v>
      </c>
      <c r="H91" s="27"/>
      <c r="I91" s="20"/>
      <c r="J91" s="33"/>
      <c r="K91" s="29"/>
      <c r="L91" s="29"/>
      <c r="M91" s="29"/>
      <c r="N91" s="11"/>
    </row>
    <row r="92" spans="1:14" ht="38.25">
      <c r="A92" s="85" t="s">
        <v>84</v>
      </c>
      <c r="B92" s="86">
        <v>5110000000</v>
      </c>
      <c r="C92" s="58"/>
      <c r="D92" s="64">
        <f>D93+D96</f>
        <v>6771.700000000001</v>
      </c>
      <c r="E92" s="64">
        <f>E93+E96</f>
        <v>6921.700000000001</v>
      </c>
      <c r="F92" s="64">
        <f>F93+F96</f>
        <v>7256.9</v>
      </c>
      <c r="H92" s="27"/>
      <c r="I92" s="20"/>
      <c r="J92" s="33"/>
      <c r="K92" s="29"/>
      <c r="L92" s="29"/>
      <c r="M92" s="29"/>
      <c r="N92" s="11"/>
    </row>
    <row r="93" spans="1:14" ht="15.75">
      <c r="A93" s="85" t="s">
        <v>40</v>
      </c>
      <c r="B93" s="86">
        <v>5110090010</v>
      </c>
      <c r="C93" s="58"/>
      <c r="D93" s="64">
        <f aca="true" t="shared" si="15" ref="D93:F94">D94</f>
        <v>5794.1</v>
      </c>
      <c r="E93" s="64">
        <f t="shared" si="15"/>
        <v>5844.1</v>
      </c>
      <c r="F93" s="64">
        <f t="shared" si="15"/>
        <v>6023.8</v>
      </c>
      <c r="H93" s="27"/>
      <c r="I93" s="20"/>
      <c r="J93" s="33"/>
      <c r="K93" s="29"/>
      <c r="L93" s="29"/>
      <c r="M93" s="29"/>
      <c r="N93" s="11"/>
    </row>
    <row r="94" spans="1:14" ht="38.25">
      <c r="A94" s="87" t="s">
        <v>33</v>
      </c>
      <c r="B94" s="86">
        <v>5110090010</v>
      </c>
      <c r="C94" s="58" t="s">
        <v>32</v>
      </c>
      <c r="D94" s="64">
        <f t="shared" si="15"/>
        <v>5794.1</v>
      </c>
      <c r="E94" s="64">
        <f t="shared" si="15"/>
        <v>5844.1</v>
      </c>
      <c r="F94" s="64">
        <f t="shared" si="15"/>
        <v>6023.8</v>
      </c>
      <c r="H94" s="32"/>
      <c r="I94" s="20"/>
      <c r="J94" s="33"/>
      <c r="K94" s="29"/>
      <c r="L94" s="29"/>
      <c r="M94" s="29"/>
      <c r="N94" s="11"/>
    </row>
    <row r="95" spans="1:14" ht="15.75">
      <c r="A95" s="87" t="s">
        <v>46</v>
      </c>
      <c r="B95" s="86">
        <v>5110090010</v>
      </c>
      <c r="C95" s="58" t="s">
        <v>35</v>
      </c>
      <c r="D95" s="77">
        <v>5794.1</v>
      </c>
      <c r="E95" s="77">
        <v>5844.1</v>
      </c>
      <c r="F95" s="77">
        <v>6023.8</v>
      </c>
      <c r="H95" s="32"/>
      <c r="I95" s="20"/>
      <c r="J95" s="33"/>
      <c r="K95" s="29"/>
      <c r="L95" s="29"/>
      <c r="M95" s="29"/>
      <c r="N95" s="11"/>
    </row>
    <row r="96" spans="1:14" ht="15.75">
      <c r="A96" s="85" t="s">
        <v>25</v>
      </c>
      <c r="B96" s="86">
        <v>5110090020</v>
      </c>
      <c r="C96" s="58"/>
      <c r="D96" s="64">
        <f aca="true" t="shared" si="16" ref="D96:F97">D97</f>
        <v>977.6</v>
      </c>
      <c r="E96" s="64">
        <f t="shared" si="16"/>
        <v>1077.6</v>
      </c>
      <c r="F96" s="64">
        <f t="shared" si="16"/>
        <v>1233.1</v>
      </c>
      <c r="H96" s="32"/>
      <c r="I96" s="20"/>
      <c r="J96" s="33"/>
      <c r="K96" s="29"/>
      <c r="L96" s="29"/>
      <c r="M96" s="29"/>
      <c r="N96" s="11"/>
    </row>
    <row r="97" spans="1:14" ht="38.25">
      <c r="A97" s="87" t="s">
        <v>33</v>
      </c>
      <c r="B97" s="86">
        <v>5110090020</v>
      </c>
      <c r="C97" s="58" t="s">
        <v>32</v>
      </c>
      <c r="D97" s="64">
        <f t="shared" si="16"/>
        <v>977.6</v>
      </c>
      <c r="E97" s="64">
        <f t="shared" si="16"/>
        <v>1077.6</v>
      </c>
      <c r="F97" s="64">
        <f t="shared" si="16"/>
        <v>1233.1</v>
      </c>
      <c r="H97" s="32"/>
      <c r="I97" s="20"/>
      <c r="J97" s="33"/>
      <c r="K97" s="29"/>
      <c r="L97" s="29"/>
      <c r="M97" s="29"/>
      <c r="N97" s="11"/>
    </row>
    <row r="98" spans="1:14" ht="15.75">
      <c r="A98" s="87" t="s">
        <v>46</v>
      </c>
      <c r="B98" s="86">
        <v>5110090020</v>
      </c>
      <c r="C98" s="58" t="s">
        <v>35</v>
      </c>
      <c r="D98" s="77">
        <v>977.6</v>
      </c>
      <c r="E98" s="77">
        <v>1077.6</v>
      </c>
      <c r="F98" s="77">
        <v>1233.1</v>
      </c>
      <c r="H98" s="27"/>
      <c r="I98" s="20"/>
      <c r="J98" s="18"/>
      <c r="K98" s="28"/>
      <c r="L98" s="28"/>
      <c r="M98" s="29"/>
      <c r="N98" s="11"/>
    </row>
    <row r="99" spans="1:14" ht="25.5">
      <c r="A99" s="85" t="s">
        <v>89</v>
      </c>
      <c r="B99" s="88" t="s">
        <v>93</v>
      </c>
      <c r="C99" s="58"/>
      <c r="D99" s="64">
        <f>D100</f>
        <v>129.3</v>
      </c>
      <c r="E99" s="64">
        <f aca="true" t="shared" si="17" ref="E99:F101">E100</f>
        <v>200</v>
      </c>
      <c r="F99" s="64">
        <f t="shared" si="17"/>
        <v>100</v>
      </c>
      <c r="H99" s="27"/>
      <c r="I99" s="20"/>
      <c r="J99" s="18"/>
      <c r="K99" s="28"/>
      <c r="L99" s="28"/>
      <c r="M99" s="29"/>
      <c r="N99" s="11"/>
    </row>
    <row r="100" spans="1:14" ht="15.75">
      <c r="A100" s="87" t="s">
        <v>90</v>
      </c>
      <c r="B100" s="89" t="s">
        <v>94</v>
      </c>
      <c r="C100" s="58"/>
      <c r="D100" s="64">
        <f>D101</f>
        <v>129.3</v>
      </c>
      <c r="E100" s="64">
        <f t="shared" si="17"/>
        <v>200</v>
      </c>
      <c r="F100" s="64">
        <f t="shared" si="17"/>
        <v>100</v>
      </c>
      <c r="H100" s="27"/>
      <c r="I100" s="20"/>
      <c r="J100" s="33"/>
      <c r="K100" s="29"/>
      <c r="L100" s="29"/>
      <c r="M100" s="29"/>
      <c r="N100" s="11"/>
    </row>
    <row r="101" spans="1:14" ht="25.5">
      <c r="A101" s="87" t="s">
        <v>91</v>
      </c>
      <c r="B101" s="89" t="s">
        <v>95</v>
      </c>
      <c r="C101" s="58" t="s">
        <v>96</v>
      </c>
      <c r="D101" s="64">
        <f>D102</f>
        <v>129.3</v>
      </c>
      <c r="E101" s="64">
        <f t="shared" si="17"/>
        <v>200</v>
      </c>
      <c r="F101" s="64">
        <f t="shared" si="17"/>
        <v>100</v>
      </c>
      <c r="H101" s="27"/>
      <c r="I101" s="20"/>
      <c r="J101" s="33"/>
      <c r="K101" s="29"/>
      <c r="L101" s="29"/>
      <c r="M101" s="29"/>
      <c r="N101" s="11"/>
    </row>
    <row r="102" spans="1:14" ht="25.5">
      <c r="A102" s="87" t="s">
        <v>92</v>
      </c>
      <c r="B102" s="89" t="s">
        <v>95</v>
      </c>
      <c r="C102" s="58" t="s">
        <v>97</v>
      </c>
      <c r="D102" s="47">
        <v>129.3</v>
      </c>
      <c r="E102" s="47">
        <v>200</v>
      </c>
      <c r="F102" s="47">
        <v>100</v>
      </c>
      <c r="H102" s="27"/>
      <c r="I102" s="20"/>
      <c r="J102" s="33"/>
      <c r="K102" s="29"/>
      <c r="L102" s="29"/>
      <c r="M102" s="29"/>
      <c r="N102" s="11"/>
    </row>
    <row r="103" spans="1:14" ht="15.75">
      <c r="A103" s="90" t="s">
        <v>98</v>
      </c>
      <c r="B103" s="68"/>
      <c r="C103" s="58"/>
      <c r="D103" s="64">
        <f>D11+D16+D25+D30+D54+D61+D81+D91+D99+D71</f>
        <v>15326.400000000001</v>
      </c>
      <c r="E103" s="64">
        <f>E11+E16+E25+E30+E54+E61+E81+E91+E99+E71</f>
        <v>13264.640000000001</v>
      </c>
      <c r="F103" s="64">
        <f>F11+F16+F25+F30+F54+F61+F81+F91+F99+F71</f>
        <v>14604.04</v>
      </c>
      <c r="H103" s="27"/>
      <c r="I103" s="20"/>
      <c r="J103" s="18"/>
      <c r="K103" s="28"/>
      <c r="L103" s="28"/>
      <c r="M103" s="29"/>
      <c r="N103" s="11"/>
    </row>
    <row r="104" spans="1:14" ht="15.75">
      <c r="A104" s="56"/>
      <c r="B104" s="56"/>
      <c r="C104" s="56"/>
      <c r="D104" s="56"/>
      <c r="E104" s="56"/>
      <c r="F104" s="56"/>
      <c r="H104" s="32"/>
      <c r="I104" s="20"/>
      <c r="J104" s="18"/>
      <c r="K104" s="28"/>
      <c r="L104" s="28"/>
      <c r="M104" s="29"/>
      <c r="N104" s="11"/>
    </row>
    <row r="105" spans="8:14" ht="15.75">
      <c r="H105" s="27"/>
      <c r="I105" s="24"/>
      <c r="J105" s="18"/>
      <c r="K105" s="28"/>
      <c r="L105" s="28"/>
      <c r="M105" s="29"/>
      <c r="N105" s="11"/>
    </row>
    <row r="106" spans="8:14" ht="15.75">
      <c r="H106" s="27"/>
      <c r="I106" s="42"/>
      <c r="J106" s="18"/>
      <c r="K106" s="28"/>
      <c r="L106" s="28"/>
      <c r="M106" s="29"/>
      <c r="N106" s="11"/>
    </row>
    <row r="107" spans="8:14" ht="15.75">
      <c r="H107" s="27"/>
      <c r="I107" s="42"/>
      <c r="J107" s="18"/>
      <c r="K107" s="28"/>
      <c r="L107" s="28"/>
      <c r="M107" s="29"/>
      <c r="N107" s="11"/>
    </row>
    <row r="108" spans="8:14" ht="15.75">
      <c r="H108" s="27"/>
      <c r="I108" s="42"/>
      <c r="J108" s="18"/>
      <c r="K108" s="29"/>
      <c r="L108" s="29"/>
      <c r="M108" s="29"/>
      <c r="N108" s="11"/>
    </row>
    <row r="109" spans="8:14" ht="15.75">
      <c r="H109" s="37"/>
      <c r="I109" s="20"/>
      <c r="J109" s="33"/>
      <c r="K109" s="29"/>
      <c r="L109" s="29"/>
      <c r="M109" s="29"/>
      <c r="N109" s="11"/>
    </row>
    <row r="110" spans="8:14" ht="15.75">
      <c r="H110" s="27"/>
      <c r="I110" s="24"/>
      <c r="J110" s="25"/>
      <c r="K110" s="29"/>
      <c r="L110" s="29"/>
      <c r="M110" s="29"/>
      <c r="N110" s="11"/>
    </row>
    <row r="111" spans="8:14" ht="15.75">
      <c r="H111" s="27"/>
      <c r="I111" s="24"/>
      <c r="J111" s="18"/>
      <c r="K111" s="29"/>
      <c r="L111" s="29"/>
      <c r="M111" s="29"/>
      <c r="N111" s="11"/>
    </row>
    <row r="112" spans="8:14" ht="15.75">
      <c r="H112" s="27"/>
      <c r="I112" s="24"/>
      <c r="J112" s="18"/>
      <c r="K112" s="29"/>
      <c r="L112" s="29"/>
      <c r="M112" s="29"/>
      <c r="N112" s="11"/>
    </row>
    <row r="113" spans="8:14" ht="15.75">
      <c r="H113" s="27"/>
      <c r="I113" s="24"/>
      <c r="J113" s="18"/>
      <c r="K113" s="29"/>
      <c r="L113" s="29"/>
      <c r="M113" s="29"/>
      <c r="N113" s="11"/>
    </row>
    <row r="114" spans="8:14" ht="15.75">
      <c r="H114" s="27"/>
      <c r="I114" s="20"/>
      <c r="J114" s="33"/>
      <c r="K114" s="29"/>
      <c r="L114" s="29"/>
      <c r="M114" s="29"/>
      <c r="N114" s="11"/>
    </row>
    <row r="115" spans="8:14" ht="15.75">
      <c r="H115" s="32"/>
      <c r="I115" s="24"/>
      <c r="J115" s="18"/>
      <c r="K115" s="29"/>
      <c r="L115" s="29"/>
      <c r="M115" s="29"/>
      <c r="N115" s="11"/>
    </row>
    <row r="116" spans="8:14" ht="15.75">
      <c r="H116" s="32"/>
      <c r="I116" s="42"/>
      <c r="J116" s="33"/>
      <c r="K116" s="29"/>
      <c r="L116" s="29"/>
      <c r="M116" s="29"/>
      <c r="N116" s="11"/>
    </row>
    <row r="117" spans="8:14" ht="15.75">
      <c r="H117" s="27"/>
      <c r="I117" s="42"/>
      <c r="J117" s="33"/>
      <c r="K117" s="28"/>
      <c r="L117" s="28"/>
      <c r="M117" s="29"/>
      <c r="N117" s="11"/>
    </row>
    <row r="118" spans="8:14" ht="15.75">
      <c r="H118" s="27"/>
      <c r="I118" s="42"/>
      <c r="J118" s="33"/>
      <c r="K118" s="28"/>
      <c r="L118" s="28"/>
      <c r="M118" s="29"/>
      <c r="N118" s="11"/>
    </row>
    <row r="119" spans="8:14" ht="15.75">
      <c r="H119" s="27"/>
      <c r="I119" s="42"/>
      <c r="J119" s="18"/>
      <c r="K119" s="28"/>
      <c r="L119" s="28"/>
      <c r="M119" s="29"/>
      <c r="N119" s="11"/>
    </row>
    <row r="120" spans="8:14" ht="15.75">
      <c r="H120" s="27"/>
      <c r="I120" s="42"/>
      <c r="J120" s="18"/>
      <c r="K120" s="28"/>
      <c r="L120" s="28"/>
      <c r="M120" s="29"/>
      <c r="N120" s="11"/>
    </row>
    <row r="121" spans="8:14" ht="15.75">
      <c r="H121" s="37"/>
      <c r="I121" s="20"/>
      <c r="J121" s="33"/>
      <c r="K121" s="29"/>
      <c r="L121" s="29"/>
      <c r="M121" s="29"/>
      <c r="N121" s="11"/>
    </row>
    <row r="122" spans="8:14" ht="15.75">
      <c r="H122" s="32"/>
      <c r="I122" s="24"/>
      <c r="J122" s="18"/>
      <c r="K122" s="28"/>
      <c r="L122" s="28"/>
      <c r="M122" s="29"/>
      <c r="N122" s="11"/>
    </row>
    <row r="123" spans="8:14" ht="15.75">
      <c r="H123" s="32"/>
      <c r="I123" s="24"/>
      <c r="J123" s="18"/>
      <c r="K123" s="28"/>
      <c r="L123" s="28"/>
      <c r="M123" s="29"/>
      <c r="N123" s="11"/>
    </row>
    <row r="124" spans="8:14" ht="15.75">
      <c r="H124" s="32"/>
      <c r="I124" s="24"/>
      <c r="J124" s="18"/>
      <c r="K124" s="29"/>
      <c r="L124" s="29"/>
      <c r="M124" s="29"/>
      <c r="N124" s="11"/>
    </row>
    <row r="125" spans="8:14" ht="15.75">
      <c r="H125" s="32"/>
      <c r="I125" s="24"/>
      <c r="J125" s="18"/>
      <c r="K125" s="28"/>
      <c r="L125" s="28"/>
      <c r="M125" s="29"/>
      <c r="N125" s="11"/>
    </row>
    <row r="126" spans="8:14" ht="15.75">
      <c r="H126" s="32"/>
      <c r="I126" s="24"/>
      <c r="J126" s="18"/>
      <c r="K126" s="28"/>
      <c r="L126" s="28"/>
      <c r="M126" s="29"/>
      <c r="N126" s="11"/>
    </row>
    <row r="127" spans="8:14" ht="15.75">
      <c r="H127" s="32"/>
      <c r="I127" s="24"/>
      <c r="J127" s="33"/>
      <c r="K127" s="28"/>
      <c r="L127" s="28"/>
      <c r="M127" s="29"/>
      <c r="N127" s="11"/>
    </row>
    <row r="128" spans="8:14" ht="15.75">
      <c r="H128" s="32"/>
      <c r="I128" s="24"/>
      <c r="J128" s="33"/>
      <c r="K128" s="29"/>
      <c r="L128" s="29"/>
      <c r="M128" s="29"/>
      <c r="N128" s="11"/>
    </row>
    <row r="129" spans="8:14" ht="15.75">
      <c r="H129" s="27"/>
      <c r="I129" s="24"/>
      <c r="J129" s="33"/>
      <c r="K129" s="28"/>
      <c r="L129" s="28"/>
      <c r="M129" s="29"/>
      <c r="N129" s="11"/>
    </row>
    <row r="130" spans="8:14" ht="15.75">
      <c r="H130" s="27"/>
      <c r="I130" s="24"/>
      <c r="J130" s="33"/>
      <c r="K130" s="28"/>
      <c r="L130" s="28"/>
      <c r="M130" s="29"/>
      <c r="N130" s="11"/>
    </row>
    <row r="131" spans="8:14" ht="15.75">
      <c r="H131" s="27"/>
      <c r="I131" s="20"/>
      <c r="J131" s="18"/>
      <c r="K131" s="28"/>
      <c r="L131" s="28"/>
      <c r="M131" s="29"/>
      <c r="N131" s="11"/>
    </row>
    <row r="132" spans="8:14" ht="15.75">
      <c r="H132" s="27"/>
      <c r="I132" s="24"/>
      <c r="J132" s="33"/>
      <c r="K132" s="28"/>
      <c r="L132" s="28"/>
      <c r="M132" s="29"/>
      <c r="N132" s="11"/>
    </row>
    <row r="133" spans="8:14" ht="15.75">
      <c r="H133" s="27"/>
      <c r="I133" s="24"/>
      <c r="J133" s="33"/>
      <c r="K133" s="28"/>
      <c r="L133" s="28"/>
      <c r="M133" s="29"/>
      <c r="N133" s="11"/>
    </row>
    <row r="134" spans="8:14" ht="15.75">
      <c r="H134" s="27"/>
      <c r="I134" s="24"/>
      <c r="J134" s="18"/>
      <c r="K134" s="28"/>
      <c r="L134" s="28"/>
      <c r="M134" s="29"/>
      <c r="N134" s="11"/>
    </row>
    <row r="135" spans="8:14" ht="15.75">
      <c r="H135" s="27"/>
      <c r="I135" s="24"/>
      <c r="J135" s="18"/>
      <c r="K135" s="29"/>
      <c r="L135" s="29"/>
      <c r="M135" s="29"/>
      <c r="N135" s="11"/>
    </row>
    <row r="136" spans="8:14" ht="15.75">
      <c r="H136" s="27"/>
      <c r="I136" s="24"/>
      <c r="J136" s="33"/>
      <c r="K136" s="28"/>
      <c r="L136" s="28"/>
      <c r="M136" s="29"/>
      <c r="N136" s="11"/>
    </row>
    <row r="137" spans="8:14" ht="15.75">
      <c r="H137" s="27"/>
      <c r="I137" s="24"/>
      <c r="J137" s="18"/>
      <c r="K137" s="28"/>
      <c r="L137" s="28"/>
      <c r="M137" s="29"/>
      <c r="N137" s="11"/>
    </row>
    <row r="138" spans="8:14" ht="15.75">
      <c r="H138" s="27"/>
      <c r="I138" s="24"/>
      <c r="J138" s="18"/>
      <c r="K138" s="29"/>
      <c r="L138" s="29"/>
      <c r="M138" s="29"/>
      <c r="N138" s="11"/>
    </row>
    <row r="139" spans="8:14" ht="15.75">
      <c r="H139" s="13"/>
      <c r="I139" s="24"/>
      <c r="J139" s="33"/>
      <c r="K139" s="29"/>
      <c r="L139" s="29"/>
      <c r="M139" s="29"/>
      <c r="N139" s="11"/>
    </row>
    <row r="140" spans="8:14" ht="15.75">
      <c r="H140" s="27"/>
      <c r="I140" s="24"/>
      <c r="J140" s="18"/>
      <c r="K140" s="29"/>
      <c r="L140" s="29"/>
      <c r="M140" s="29"/>
      <c r="N140" s="11"/>
    </row>
    <row r="141" spans="8:14" ht="15.75">
      <c r="H141" s="27"/>
      <c r="I141" s="24"/>
      <c r="J141" s="18"/>
      <c r="K141" s="28"/>
      <c r="L141" s="28"/>
      <c r="M141" s="29"/>
      <c r="N141" s="11"/>
    </row>
    <row r="142" spans="8:14" ht="15.75">
      <c r="H142" s="32"/>
      <c r="I142" s="20"/>
      <c r="J142" s="18"/>
      <c r="K142" s="28"/>
      <c r="L142" s="28"/>
      <c r="M142" s="29"/>
      <c r="N142" s="11"/>
    </row>
    <row r="143" spans="8:14" ht="15.75">
      <c r="H143" s="27"/>
      <c r="I143" s="24"/>
      <c r="J143" s="18"/>
      <c r="K143" s="28"/>
      <c r="L143" s="28"/>
      <c r="M143" s="29"/>
      <c r="N143" s="11"/>
    </row>
    <row r="144" spans="8:14" ht="15.75">
      <c r="H144" s="27"/>
      <c r="I144" s="24"/>
      <c r="J144" s="33"/>
      <c r="K144" s="28"/>
      <c r="L144" s="28"/>
      <c r="M144" s="29"/>
      <c r="N144" s="11"/>
    </row>
    <row r="145" spans="8:14" ht="15.75">
      <c r="H145" s="27"/>
      <c r="I145" s="24"/>
      <c r="J145" s="18"/>
      <c r="K145" s="28"/>
      <c r="L145" s="28"/>
      <c r="M145" s="29"/>
      <c r="N145" s="11"/>
    </row>
    <row r="146" spans="8:14" ht="15.75">
      <c r="H146" s="27"/>
      <c r="I146" s="24"/>
      <c r="J146" s="18"/>
      <c r="K146" s="28"/>
      <c r="L146" s="28"/>
      <c r="M146" s="29"/>
      <c r="N146" s="11"/>
    </row>
    <row r="147" spans="8:14" ht="15.75">
      <c r="H147" s="27"/>
      <c r="I147" s="24"/>
      <c r="J147" s="33"/>
      <c r="K147" s="28"/>
      <c r="L147" s="28"/>
      <c r="M147" s="29"/>
      <c r="N147" s="11"/>
    </row>
    <row r="148" spans="8:14" ht="15.75">
      <c r="H148" s="27"/>
      <c r="I148" s="24"/>
      <c r="J148" s="18"/>
      <c r="K148" s="29"/>
      <c r="L148" s="29"/>
      <c r="M148" s="29"/>
      <c r="N148" s="11"/>
    </row>
    <row r="149" spans="8:14" ht="15.75">
      <c r="H149" s="27"/>
      <c r="I149" s="24"/>
      <c r="J149" s="18"/>
      <c r="K149" s="29"/>
      <c r="L149" s="29"/>
      <c r="M149" s="29"/>
      <c r="N149" s="11"/>
    </row>
    <row r="150" spans="8:14" ht="15.75">
      <c r="H150" s="40"/>
      <c r="I150" s="24"/>
      <c r="J150" s="25"/>
      <c r="K150" s="29"/>
      <c r="L150" s="29"/>
      <c r="M150" s="29"/>
      <c r="N150" s="11"/>
    </row>
    <row r="151" spans="8:14" ht="15.75">
      <c r="H151" s="27"/>
      <c r="I151" s="24"/>
      <c r="J151" s="25"/>
      <c r="K151" s="29"/>
      <c r="L151" s="29"/>
      <c r="M151" s="29"/>
      <c r="N151" s="11"/>
    </row>
    <row r="152" spans="8:14" ht="15.75">
      <c r="H152" s="27"/>
      <c r="I152" s="24"/>
      <c r="J152" s="33"/>
      <c r="K152" s="29"/>
      <c r="L152" s="29"/>
      <c r="M152" s="29"/>
      <c r="N152" s="11"/>
    </row>
    <row r="153" spans="8:14" ht="15.75">
      <c r="H153" s="27"/>
      <c r="I153" s="24"/>
      <c r="J153" s="33"/>
      <c r="K153" s="29"/>
      <c r="L153" s="29"/>
      <c r="M153" s="29"/>
      <c r="N153" s="11"/>
    </row>
    <row r="154" spans="8:14" ht="15.75">
      <c r="H154" s="27"/>
      <c r="I154" s="24"/>
      <c r="J154" s="33"/>
      <c r="K154" s="29"/>
      <c r="L154" s="29"/>
      <c r="M154" s="29"/>
      <c r="N154" s="11"/>
    </row>
    <row r="155" spans="8:14" ht="15.75">
      <c r="H155" s="27"/>
      <c r="I155" s="42"/>
      <c r="J155" s="33"/>
      <c r="K155" s="29"/>
      <c r="L155" s="29"/>
      <c r="M155" s="29"/>
      <c r="N155" s="11"/>
    </row>
    <row r="156" spans="8:14" ht="15.75">
      <c r="H156" s="27"/>
      <c r="I156" s="42"/>
      <c r="J156" s="33"/>
      <c r="K156" s="29"/>
      <c r="L156" s="29"/>
      <c r="M156" s="29"/>
      <c r="N156" s="11"/>
    </row>
    <row r="157" spans="8:14" ht="15.75">
      <c r="H157" s="27"/>
      <c r="I157" s="42"/>
      <c r="J157" s="33"/>
      <c r="K157" s="29"/>
      <c r="L157" s="29"/>
      <c r="M157" s="29"/>
      <c r="N157" s="11"/>
    </row>
    <row r="158" spans="8:14" ht="15.75">
      <c r="H158" s="32"/>
      <c r="I158" s="20"/>
      <c r="J158" s="33"/>
      <c r="K158" s="29"/>
      <c r="L158" s="29"/>
      <c r="M158" s="29"/>
      <c r="N158" s="11"/>
    </row>
    <row r="159" spans="8:14" ht="15.75">
      <c r="H159" s="27"/>
      <c r="I159" s="24"/>
      <c r="J159" s="18"/>
      <c r="K159" s="29"/>
      <c r="L159" s="29"/>
      <c r="M159" s="29"/>
      <c r="N159" s="11"/>
    </row>
    <row r="160" spans="8:14" ht="15.75">
      <c r="H160" s="27"/>
      <c r="I160" s="24"/>
      <c r="J160" s="18"/>
      <c r="K160" s="29"/>
      <c r="L160" s="29"/>
      <c r="M160" s="29"/>
      <c r="N160" s="11"/>
    </row>
    <row r="161" spans="8:14" ht="15.75">
      <c r="H161" s="27"/>
      <c r="I161" s="24"/>
      <c r="J161" s="18"/>
      <c r="K161" s="28"/>
      <c r="L161" s="28"/>
      <c r="M161" s="29"/>
      <c r="N161" s="11"/>
    </row>
    <row r="162" spans="8:14" ht="15.75">
      <c r="H162" s="27"/>
      <c r="I162" s="24"/>
      <c r="J162" s="18"/>
      <c r="K162" s="28"/>
      <c r="L162" s="28"/>
      <c r="M162" s="29"/>
      <c r="N162" s="11"/>
    </row>
    <row r="163" spans="8:14" ht="15.75">
      <c r="H163" s="27"/>
      <c r="I163" s="20"/>
      <c r="J163" s="18"/>
      <c r="K163" s="28"/>
      <c r="L163" s="28"/>
      <c r="M163" s="29"/>
      <c r="N163" s="11"/>
    </row>
    <row r="164" spans="8:14" ht="15.75">
      <c r="H164" s="27"/>
      <c r="I164" s="24"/>
      <c r="J164" s="33"/>
      <c r="K164" s="28"/>
      <c r="L164" s="28"/>
      <c r="M164" s="29"/>
      <c r="N164" s="11"/>
    </row>
    <row r="165" spans="8:14" ht="15.75">
      <c r="H165" s="27"/>
      <c r="I165" s="24"/>
      <c r="J165" s="33"/>
      <c r="K165" s="28"/>
      <c r="L165" s="28"/>
      <c r="M165" s="29"/>
      <c r="N165" s="11"/>
    </row>
    <row r="166" spans="8:14" ht="15.75">
      <c r="H166" s="27"/>
      <c r="I166" s="24"/>
      <c r="J166" s="33"/>
      <c r="K166" s="29"/>
      <c r="L166" s="29"/>
      <c r="M166" s="29"/>
      <c r="N166" s="11"/>
    </row>
    <row r="167" spans="8:14" ht="15.75">
      <c r="H167" s="27"/>
      <c r="I167" s="24"/>
      <c r="J167" s="33"/>
      <c r="K167" s="29"/>
      <c r="L167" s="29"/>
      <c r="M167" s="29"/>
      <c r="N167" s="11"/>
    </row>
    <row r="168" spans="8:14" ht="15.75">
      <c r="H168" s="95"/>
      <c r="I168" s="95"/>
      <c r="J168" s="95"/>
      <c r="K168" s="41"/>
      <c r="L168" s="41"/>
      <c r="M168" s="41"/>
      <c r="N168" s="11"/>
    </row>
    <row r="169" spans="8:14" ht="12.75">
      <c r="H169" s="11"/>
      <c r="I169" s="11"/>
      <c r="J169" s="11"/>
      <c r="K169" s="11"/>
      <c r="L169" s="11"/>
      <c r="M169" s="11"/>
      <c r="N169" s="11"/>
    </row>
  </sheetData>
  <sheetProtection selectLockedCells="1" selectUnlockedCells="1"/>
  <mergeCells count="19">
    <mergeCell ref="D1:F1"/>
    <mergeCell ref="D2:F2"/>
    <mergeCell ref="D5:F5"/>
    <mergeCell ref="I11:I12"/>
    <mergeCell ref="J11:J12"/>
    <mergeCell ref="C3:F3"/>
    <mergeCell ref="C4:F4"/>
    <mergeCell ref="D8:F8"/>
    <mergeCell ref="H11:H12"/>
    <mergeCell ref="L5:N5"/>
    <mergeCell ref="L6:N6"/>
    <mergeCell ref="K11:M11"/>
    <mergeCell ref="A7:F7"/>
    <mergeCell ref="H168:J168"/>
    <mergeCell ref="H10:M10"/>
    <mergeCell ref="A8:A9"/>
    <mergeCell ref="B8:B9"/>
    <mergeCell ref="C8:C9"/>
    <mergeCell ref="I8:N8"/>
  </mergeCells>
  <printOptions/>
  <pageMargins left="1.229861111111111" right="0" top="0.24444444444444444" bottom="0.2638888888888889" header="0.5118055555555555" footer="0.5118055555555555"/>
  <pageSetup fitToHeight="3" fitToWidth="3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Богданова</dc:creator>
  <cp:keywords/>
  <dc:description/>
  <cp:lastModifiedBy>Пользователь Windows</cp:lastModifiedBy>
  <cp:lastPrinted>2020-12-04T06:18:16Z</cp:lastPrinted>
  <dcterms:modified xsi:type="dcterms:W3CDTF">2020-12-28T08:41:21Z</dcterms:modified>
  <cp:category/>
  <cp:version/>
  <cp:contentType/>
  <cp:contentStatus/>
</cp:coreProperties>
</file>